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218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0년_한글과컴퓨터\2020교재\교재 보낼자료\최종_한셀2020\에제자료\한셀실습자료\챕터04\"/>
    </mc:Choice>
  </mc:AlternateContent>
  <x:bookViews>
    <x:workbookView xWindow="0" yWindow="0" windowWidth="14925" windowHeight="7710" tabRatio="500"/>
  </x:bookViews>
  <x:sheets>
    <x:sheet name="필터_기본" sheetId="1" r:id="rId4"/>
    <x:sheet name="필터1_실전" sheetId="2" r:id="rId5"/>
    <x:sheet name="필터2_실전" sheetId="3" r:id="rId6"/>
  </x:sheets>
  <x:definedNames>
    <x:definedName name="_xlnm._FilterDatabase" localSheetId="0" hidden="1">필터_기본!$B$4:$H$18</x:definedName>
    <x:definedName name="_xlnm._FilterDatabase" localSheetId="1" hidden="1">필터1_실전!$B$9:$T$67</x:definedName>
    <x:definedName name="_xlnm._FilterDatabase" hidden="1">#REF!</x:definedName>
    <x:definedName name="_xlnm._FilterDatabase" hidden="1">#REF!</x:definedName>
    <x:definedName name="_xlnm._FilterDatabase" hidden="1">#REF!</x:definedName>
    <x:definedName name="_xlnm._FilterDatabase" localSheetId="2" hidden="1">필터2_실전!$B$4:$P$24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<x:sst xmlns:r="http://schemas.openxmlformats.org/officeDocument/2006/relationships" xmlns:c="http://schemas.openxmlformats.org/drawingml/2006/chart" xmlns:x="http://schemas.openxmlformats.org/spreadsheetml/2006/main" count="345" uniqueCount="84">
  <x:si>
    <x:t>횡단중</x:t>
  </x:si>
  <x:si>
    <x:t>분류1</x:t>
  </x:si>
  <x:si>
    <x:t>소계</x:t>
  </x:si>
  <x:si>
    <x:t>추돌</x:t>
  </x:si>
  <x:si>
    <x:t>월</x:t>
  </x:si>
  <x:si>
    <x:t>분류2</x:t>
  </x:si>
  <x:si>
    <x:t>기타</x:t>
  </x:si>
  <x:si>
    <x:t>end</x:t>
  </x:si>
  <x:si>
    <x:t>총합계</x:t>
  </x:si>
  <x:si>
    <x:t>파주시</x:t>
  </x:si>
  <x:si>
    <x:t>차대차</x:t>
  </x:si>
  <x:si>
    <x:t>5월</x:t>
  </x:si>
  <x:si>
    <x:t>1월</x:t>
  </x:si>
  <x:si>
    <x:t>번호</x:t>
  </x:si>
  <x:si>
    <x:t>3월</x:t>
  </x:si>
  <x:si>
    <x:t>11월</x:t>
  </x:si>
  <x:si>
    <x:t>6월</x:t>
  </x:si>
  <x:si>
    <x:t>7월</x:t>
  </x:si>
  <x:si>
    <x:t>8월</x:t>
  </x:si>
  <x:si>
    <x:t>12월</x:t>
  </x:si>
  <x:si>
    <x:t>10월</x:t>
  </x:si>
  <x:si>
    <x:t>9월</x:t>
  </x:si>
  <x:si>
    <x:t>4월</x:t>
  </x:si>
  <x:si>
    <x:t>2월</x:t>
  </x:si>
  <x:si>
    <x:t>https://www.data.go.kr/dataset/3038489/fileData.do</x:t>
  </x:si>
  <x:si>
    <x:t>부상자수</x:t>
  </x:si>
  <x:si>
    <x:t>차도통행중</x:t>
  </x:si>
  <x:si>
    <x:t>공릉관광지</x:t>
  </x:si>
  <x:si>
    <x:t>철길건널목</x:t>
  </x:si>
  <x:si>
    <x:t>임진각관광지</x:t>
  </x:si>
  <x:si>
    <x:t>차대사람</x:t>
  </x:si>
  <x:si>
    <x:t>경보기무시</x:t>
  </x:si>
  <x:si>
    <x:t>도로이탈</x:t>
  </x:si>
  <x:si>
    <x:t>사고유형</x:t>
  </x:si>
  <x:si>
    <x:t>보도통행중</x:t>
  </x:si>
  <x:si>
    <x:t>차량단독</x:t>
  </x:si>
  <x:si>
    <x:t>경보기 무시</x:t>
  </x:si>
  <x:si>
    <x:t>사고건수</x:t>
  </x:si>
  <x:si>
    <x:t>정면충돌</x:t>
  </x:si>
  <x:si>
    <x:t>전도전복</x:t>
  </x:si>
  <x:si>
    <x:t>도로이탈 기타</x:t>
  </x:si>
  <x:si>
    <x:t>주정차중 추돌</x:t>
  </x:si>
  <x:si>
    <x:t>공작물충돌</x:t>
  </x:si>
  <x:si>
    <x:t>필터자료합</x:t>
  </x:si>
  <x:si>
    <x:t>차단기돌파</x:t>
  </x:si>
  <x:si>
    <x:t>도로이탈 추락</x:t>
  </x:si>
  <x:si>
    <x:t>필터자료건수</x:t>
  </x:si>
  <x:si>
    <x:t>사망자수</x:t>
  </x:si>
  <x:si>
    <x:t>측면충돌</x:t>
  </x:si>
  <x:si>
    <x:t>진행중 추돌</x:t>
  </x:si>
  <x:si>
    <x:t>필터번호</x:t>
  </x:si>
  <x:si>
    <x:t>합계</x:t>
  </x:si>
  <x:si>
    <x:t>비고</x:t>
  </x:si>
  <x:si>
    <x:t>지역</x:t>
  </x:si>
  <x:si>
    <x:t>광주시</x:t>
  </x:si>
  <x:si>
    <x:t>양평군</x:t>
  </x:si>
  <x:si>
    <x:t>구리시</x:t>
  </x:si>
  <x:si>
    <x:t>순번</x:t>
  </x:si>
  <x:si>
    <x:t>가평군</x:t>
  </x:si>
  <x:si>
    <x:t>애기봉</x:t>
  </x:si>
  <x:si>
    <x:t>김포시</x:t>
  </x:si>
  <x:si>
    <x:t>동구릉</x:t>
  </x:si>
  <x:si>
    <x:t xml:space="preserve">교통사고 집계표 [차대차] </x:t>
  </x:si>
  <x:si>
    <x:t>김포함상공원</x:t>
  </x:si>
  <x:si>
    <x:t>동두천시</x:t>
  </x:si>
  <x:si>
    <x:t>소요산관광지</x:t>
  </x:si>
  <x:si>
    <x:t>대성관광지</x:t>
  </x:si>
  <x:si>
    <x:t>수용인원수</x:t>
  </x:si>
  <x:si>
    <x:t>지정일자</x:t>
  </x:si>
  <x:si>
    <x:t>팔당물안개공원</x:t>
  </x:si>
  <x:si>
    <x:t>산장관광지</x:t>
  </x:si>
  <x:si>
    <x:t>남한산성</x:t>
  </x:si>
  <x:si>
    <x:t>관광지명</x:t>
  </x:si>
  <x:si>
    <x:t>다도박물관</x:t>
  </x:si>
  <x:si>
    <x:t>용문산관광지</x:t>
  </x:si>
  <x:si>
    <x:t>주차가능수</x:t>
  </x:si>
  <x:si>
    <x:t>출처: 공공데이터 포털 [도로교통 공단_교통사고통계]</x:t>
  </x:si>
  <x:si>
    <x:t>경안천습지생태공원</x:t>
  </x:si>
  <x:si>
    <x:t>고구려대장간마을</x:t>
  </x:si>
  <x:si>
    <x:t>사고유형_대분류</x:t>
  </x:si>
  <x:si>
    <x:t>사고유형_중분류</x:t>
  </x:si>
  <x:si>
    <x:t>길가장자리구역통행중</x:t>
  </x:si>
  <x:si>
    <x:t>주/정차차량 충돌</x:t>
  </x:si>
  <x:si>
    <x:t>* 경기도 관광지명 (출처: 공공데이터) *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</x:si>
</x:sst>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_(&quot;$&quot;* #,##0_);_(&quot;$&quot;* \(#,##0\);_(&quot;$&quot;* &quot;-&quot;_);_(@_)"/>
  </x:numFmts>
  <x:fonts count="1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x:font>
      <x:name val="한컴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한컴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한컴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7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7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4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4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1"/>
          <x:color rgb="ff000000"/>
          <x:b val="1"/>
        </x:font>
      </mc:Fallback>
    </mc:AlternateContent>
  </x:fonts>
  <x:fills count="8">
    <x:fill>
      <x:patternFill patternType="none"/>
    </x:fill>
    <x:fill>
      <x:patternFill patternType="gray125"/>
    </x:fill>
    <x:fill>
      <x:patternFill patternType="solid">
        <x:fgColor rgb="ff0d0d0d"/>
        <x:bgColor indexed="64"/>
      </x:patternFill>
    </x:fill>
    <x:fill>
      <x:patternFill patternType="solid">
        <x:fgColor rgb="ffffef99"/>
        <x:bgColor indexed="64"/>
      </x:patternFill>
    </x:fill>
    <x:fill>
      <x:patternFill patternType="solid">
        <x:fgColor rgb="fffff2cc"/>
        <x:bgColor indexed="64"/>
      </x:patternFill>
    </x:fill>
    <x:fill>
      <x:patternFill patternType="solid">
        <x:fgColor rgb="ffffe7d8"/>
        <x:bgColor indexed="64"/>
      </x:patternFill>
    </x:fill>
    <x:fill>
      <x:patternFill patternType="solid">
        <x:fgColor rgb="ffffef99"/>
        <x:bgColor rgb="ff000000"/>
      </x:patternFill>
    </x:fill>
    <x:fill>
      <x:patternFill patternType="solid">
        <x:fgColor rgb="ff595959"/>
        <x:bgColor indexed="64"/>
      </x:patternFill>
    </x:fill>
  </x:fills>
  <x:borders count="32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rgb="ff203a7b"/>
      </x:left>
      <x:right style="thin">
        <x:color rgb="ff203a7b"/>
      </x:right>
      <x:top style="thin">
        <x:color rgb="ff203a7b"/>
      </x:top>
      <x:bottom style="thin">
        <x:color rgb="ff203a7b"/>
      </x:bottom>
    </x:border>
    <x:border>
      <x:left style="dotted">
        <x:color rgb="ff203a7b"/>
      </x:left>
      <x:right style="dotted">
        <x:color rgb="ff203a7b"/>
      </x:right>
      <x:top style="dotted">
        <x:color rgb="ff203a7b"/>
      </x:top>
      <x:bottom style="dotted">
        <x:color rgb="ff203a7b"/>
      </x:bottom>
    </x:border>
    <x:border>
      <x:left style="dotted">
        <x:color rgb="ff203a7b"/>
      </x:left>
      <x:right style="medium">
        <x:color rgb="ff203a7b"/>
      </x:right>
      <x:top style="dotted">
        <x:color rgb="ff203a7b"/>
      </x:top>
      <x:bottom style="dotted">
        <x:color rgb="ff203a7b"/>
      </x:bottom>
    </x:border>
    <x:border>
      <x:left style="medium">
        <x:color rgb="ff203a7b"/>
      </x:left>
      <x:right style="dotted">
        <x:color rgb="ff203a7b"/>
      </x:right>
      <x:top style="medium">
        <x:color rgb="ff203a7b"/>
      </x:top>
      <x:bottom style="dotted">
        <x:color rgb="ff203a7b"/>
      </x:bottom>
    </x:border>
    <x:border>
      <x:left style="dotted">
        <x:color rgb="ff203a7b"/>
      </x:left>
      <x:right style="dotted">
        <x:color rgb="ff203a7b"/>
      </x:right>
      <x:top style="medium">
        <x:color rgb="ff203a7b"/>
      </x:top>
      <x:bottom style="dotted">
        <x:color rgb="ff203a7b"/>
      </x:bottom>
    </x:border>
    <x:border>
      <x:left style="dotted">
        <x:color rgb="ff203a7b"/>
      </x:left>
      <x:right style="medium">
        <x:color rgb="ff203a7b"/>
      </x:right>
      <x:top style="medium">
        <x:color rgb="ff203a7b"/>
      </x:top>
      <x:bottom style="dotted">
        <x:color rgb="ff203a7b"/>
      </x:bottom>
    </x:border>
    <x:border>
      <x:left style="dotted">
        <x:color rgb="ff203a7b"/>
      </x:left>
      <x:right style="dotted">
        <x:color rgb="ff203a7b"/>
      </x:right>
      <x:top style="dotted">
        <x:color rgb="ff203a7b"/>
      </x:top>
      <x:bottom style="medium">
        <x:color rgb="ff203a7b"/>
      </x:bottom>
    </x:border>
    <x:border>
      <x:left style="dotted">
        <x:color rgb="ff203a7b"/>
      </x:left>
      <x:right style="medium">
        <x:color rgb="ff203a7b"/>
      </x:right>
      <x:top style="dotted">
        <x:color rgb="ff203a7b"/>
      </x:top>
      <x:bottom style="medium">
        <x:color rgb="ff203a7b"/>
      </x:bottom>
    </x:border>
    <x:border>
      <x:left>
        <x:color indexed="64"/>
      </x:left>
      <x:right style="dotted">
        <x:color rgb="ff808080"/>
      </x:right>
      <x:top style="medium">
        <x:color rgb="ff808080"/>
      </x:top>
      <x:bottom style="medium">
        <x:color rgb="ff808080"/>
      </x:bottom>
    </x:border>
    <x:border>
      <x:left style="dotted">
        <x:color rgb="ff808080"/>
      </x:left>
      <x:right style="dotted">
        <x:color rgb="ff808080"/>
      </x:right>
      <x:top style="medium">
        <x:color rgb="ff808080"/>
      </x:top>
      <x:bottom style="medium">
        <x:color rgb="ff808080"/>
      </x:bottom>
    </x:border>
    <x:border>
      <x:left>
        <x:color indexed="64"/>
      </x:left>
      <x:right style="dotted">
        <x:color rgb="ff808080"/>
      </x:right>
      <x:top style="dotted">
        <x:color rgb="ff808080"/>
      </x:top>
      <x:bottom style="dotted">
        <x:color rgb="ff808080"/>
      </x:bottom>
    </x:border>
    <x:border>
      <x:left style="dotted">
        <x:color rgb="ff808080"/>
      </x:left>
      <x:right style="dotted">
        <x:color rgb="ff808080"/>
      </x:right>
      <x:top style="dotted">
        <x:color rgb="ff808080"/>
      </x:top>
      <x:bottom style="dotted">
        <x:color rgb="ff808080"/>
      </x:bottom>
    </x:border>
    <x:border>
      <x:left>
        <x:color indexed="64"/>
      </x:left>
      <x:right style="dotted">
        <x:color rgb="ff808080"/>
      </x:right>
      <x:top style="dotted">
        <x:color rgb="ff808080"/>
      </x:top>
      <x:bottom style="medium">
        <x:color rgb="ff808080"/>
      </x:bottom>
    </x:border>
    <x:border>
      <x:left style="dotted">
        <x:color rgb="ff808080"/>
      </x:left>
      <x:right style="dotted">
        <x:color rgb="ff808080"/>
      </x:right>
      <x:top style="dotted">
        <x:color rgb="ff808080"/>
      </x:top>
      <x:bottom style="medium">
        <x:color rgb="ff808080"/>
      </x:bottom>
    </x:border>
    <x:border>
      <x:left>
        <x:color indexed="64"/>
      </x:left>
      <x:right>
        <x:color indexed="64"/>
      </x:right>
      <x:top style="thick">
        <x:color rgb="ff806b00"/>
      </x:top>
      <x:bottom style="thick">
        <x:color rgb="ff806b00"/>
      </x:bottom>
    </x:border>
    <x:border>
      <x:left style="thin">
        <x:color rgb="ff203a7b"/>
      </x:left>
      <x:right>
        <x:color indexed="64"/>
      </x:right>
      <x:top>
        <x:color indexed="64"/>
      </x:top>
      <x:bottom>
        <x:color indexed="64"/>
      </x:bottom>
    </x:border>
    <x:border>
      <x:left style="medium">
        <x:color rgb="ff203a7b"/>
      </x:left>
      <x:right style="dotted">
        <x:color rgb="ff203a7b"/>
      </x:right>
      <x:top style="dotted">
        <x:color rgb="ff203a7b"/>
      </x:top>
      <x:bottom>
        <x:color indexed="64"/>
      </x:bottom>
    </x:border>
    <x:border>
      <x:left style="medium">
        <x:color rgb="ff203a7b"/>
      </x:left>
      <x:right style="dotted">
        <x:color rgb="ff203a7b"/>
      </x:right>
      <x:top>
        <x:color indexed="64"/>
      </x:top>
      <x:bottom>
        <x:color indexed="64"/>
      </x:bottom>
    </x:border>
    <x:border>
      <x:left style="medium">
        <x:color rgb="ff203a7b"/>
      </x:left>
      <x:right style="dotted">
        <x:color rgb="ff203a7b"/>
      </x:right>
      <x:top>
        <x:color indexed="64"/>
      </x:top>
      <x:bottom style="dotted">
        <x:color rgb="ff203a7b"/>
      </x:bottom>
    </x:border>
    <x:border>
      <x:left style="medium">
        <x:color rgb="ff203a7b"/>
      </x:left>
      <x:right>
        <x:color indexed="64"/>
      </x:right>
      <x:top style="dotted">
        <x:color rgb="ff203a7b"/>
      </x:top>
      <x:bottom style="dotted">
        <x:color rgb="ff203a7b"/>
      </x:bottom>
    </x:border>
    <x:border>
      <x:left>
        <x:color indexed="64"/>
      </x:left>
      <x:right>
        <x:color indexed="64"/>
      </x:right>
      <x:top style="dotted">
        <x:color rgb="ff203a7b"/>
      </x:top>
      <x:bottom style="dotted">
        <x:color rgb="ff203a7b"/>
      </x:bottom>
    </x:border>
    <x:border>
      <x:left>
        <x:color indexed="64"/>
      </x:left>
      <x:right style="dotted">
        <x:color rgb="ff203a7b"/>
      </x:right>
      <x:top style="dotted">
        <x:color rgb="ff203a7b"/>
      </x:top>
      <x:bottom style="dotted">
        <x:color rgb="ff203a7b"/>
      </x:bottom>
    </x:border>
    <x:border>
      <x:left style="medium">
        <x:color rgb="ff203a7b"/>
      </x:left>
      <x:right>
        <x:color indexed="64"/>
      </x:right>
      <x:top>
        <x:color indexed="64"/>
      </x:top>
      <x:bottom style="dotted">
        <x:color rgb="ff203a7b"/>
      </x:bottom>
    </x:border>
    <x:border>
      <x:left>
        <x:color indexed="64"/>
      </x:left>
      <x:right>
        <x:color indexed="64"/>
      </x:right>
      <x:top>
        <x:color indexed="64"/>
      </x:top>
      <x:bottom style="dotted">
        <x:color rgb="ff203a7b"/>
      </x:bottom>
    </x:border>
    <x:border>
      <x:left>
        <x:color indexed="64"/>
      </x:left>
      <x:right style="dotted">
        <x:color rgb="ff203a7b"/>
      </x:right>
      <x:top>
        <x:color indexed="64"/>
      </x:top>
      <x:bottom style="dotted">
        <x:color rgb="ff203a7b"/>
      </x:bottom>
    </x:border>
    <x:border>
      <x:left style="medium">
        <x:color rgb="ff203a7b"/>
      </x:left>
      <x:right>
        <x:color indexed="64"/>
      </x:right>
      <x:top style="dotted">
        <x:color rgb="ff203a7b"/>
      </x:top>
      <x:bottom>
        <x:color indexed="64"/>
      </x:bottom>
    </x:border>
    <x:border>
      <x:left>
        <x:color indexed="64"/>
      </x:left>
      <x:right>
        <x:color indexed="64"/>
      </x:right>
      <x:top style="dotted">
        <x:color rgb="ff203a7b"/>
      </x:top>
      <x:bottom>
        <x:color indexed="64"/>
      </x:bottom>
    </x:border>
    <x:border>
      <x:left>
        <x:color indexed="64"/>
      </x:left>
      <x:right style="dotted">
        <x:color rgb="ff203a7b"/>
      </x:right>
      <x:top style="dotted">
        <x:color rgb="ff203a7b"/>
      </x:top>
      <x:bottom>
        <x:color indexed="64"/>
      </x:bottom>
    </x:border>
    <x:border>
      <x:left style="medium">
        <x:color rgb="ff203a7b"/>
      </x:left>
      <x:right>
        <x:color indexed="64"/>
      </x:right>
      <x:top style="dotted">
        <x:color rgb="ff203a7b"/>
      </x:top>
      <x:bottom style="medium">
        <x:color rgb="ff203a7b"/>
      </x:bottom>
    </x:border>
    <x:border>
      <x:left>
        <x:color indexed="64"/>
      </x:left>
      <x:right>
        <x:color indexed="64"/>
      </x:right>
      <x:top style="dotted">
        <x:color rgb="ff203a7b"/>
      </x:top>
      <x:bottom style="medium">
        <x:color rgb="ff203a7b"/>
      </x:bottom>
    </x:border>
    <x:border>
      <x:left>
        <x:color indexed="64"/>
      </x:left>
      <x:right style="dotted">
        <x:color rgb="ff203a7b"/>
      </x:right>
      <x:top style="dotted">
        <x:color rgb="ff203a7b"/>
      </x:top>
      <x:bottom style="medium">
        <x:color rgb="ff203a7b"/>
      </x:bottom>
    </x:border>
  </x:borders>
  <x:cellStyleXfs count="4"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164" fontId="6" fillId="0" borderId="0">
      <x:alignment horizontal="general" vertical="bottom"/>
    </x:xf>
    <x:xf numFmtId="0" fontId="0" fillId="0" borderId="0">
      <x:alignment horizontal="general" vertical="center"/>
    </x:xf>
  </x:cellStyleXfs>
  <x:cellXfs count="67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7" fillId="0" borderId="0" xfId="0" applyFont="1">
      <x:alignment horizontal="general" vertical="center"/>
    </x:xf>
    <x:xf numFmtId="41" fontId="7" fillId="0" borderId="0" xfId="0" applyNumberFormat="1" applyFont="1" applyBorder="1">
      <x:alignment horizontal="general" vertical="center"/>
    </x:xf>
    <x:xf numFmtId="41" fontId="7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x:xf numFmtId="0" fontId="8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1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 applyProtection="1">
          <x:alignment horizontal="center" vertical="center"/>
        </x:xf>
      </mc:Fallback>
    </mc:AlternateContent>
    <x:xf numFmtId="41" fontId="7" fillId="0" borderId="1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9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0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Border="1" applyAlignment="1">
          <x:alignment horizontal="center" vertical="center"/>
        </x:xf>
      </mc:Fallback>
    </mc:AlternateContent>
    <x:xf numFmtId="0" fontId="7" fillId="0" borderId="0" xfId="0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Fill="1" applyBorder="1" applyAlignment="1" applyProtection="1">
          <x:alignment horizontal="center" vertical="center"/>
        </x:xf>
      </mc:Fallback>
    </mc:AlternateContent>
    <x:xf numFmtId="41" fontId="7" fillId="0" borderId="2" xfId="0" applyNumberFormat="1" applyFont="1" applyFill="1" applyBorder="1" applyAlignment="1" applyProtection="1">
      <x:alignment horizontal="general" vertical="center"/>
    </x:xf>
    <x:xf numFmtId="41" fontId="7" fillId="0" borderId="3" xfId="0" applyNumberFormat="1" applyFont="1" applyFill="1" applyBorder="1" applyAlignment="1" applyProtection="1">
      <x:alignment horizontal="general" vertical="center"/>
    </x:xf>
    <x:xf numFmtId="0" fontId="7" fillId="0" borderId="0" xfId="3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4" xfId="3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3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5" xfId="3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5" xfId="3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3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3" applyFont="1" applyFill="1" applyBorder="1" applyAlignment="1" applyProtection="1">
          <x:alignment horizontal="center" vertical="center"/>
        </x:xf>
      </mc:Fallback>
    </mc:AlternateContent>
    <x:xf numFmtId="41" fontId="7" fillId="3" borderId="2" xfId="3" applyNumberFormat="1" applyFont="1" applyFill="1" applyBorder="1" applyAlignment="1" applyProtection="1">
      <x:alignment horizontal="general" vertical="center"/>
    </x:xf>
    <x:xf numFmtId="41" fontId="7" fillId="3" borderId="3" xfId="3" applyNumberFormat="1" applyFont="1" applyFill="1" applyBorder="1" applyAlignment="1" applyProtection="1">
      <x:alignment horizontal="general" vertical="center"/>
    </x:xf>
    <x:xf numFmtId="0" fontId="7" fillId="3" borderId="7" xfId="3" applyFont="1" applyFill="1" applyBorder="1" applyAlignment="1" applyProtection="1">
      <x:alignment horizontal="general" vertical="center"/>
    </x:xf>
    <x:xf numFmtId="0" fontId="7" fillId="3" borderId="8" xfId="3" applyFont="1" applyFill="1" applyBorder="1" applyAlignment="1" applyProtection="1">
      <x:alignment horizontal="general" vertical="center"/>
    </x:xf>
    <x:xf numFmtId="0" fontId="7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Alignment="1">
          <x:alignment horizontal="center" vertical="bottom"/>
        </x:xf>
      </mc:Fallback>
    </mc:AlternateContent>
    <x:xf numFmtId="0" fontId="11" fillId="0" borderId="0" xfId="1" applyNumberFormat="1" applyFont="1">
      <x:alignment horizontal="general" vertical="bottom"/>
    </x:xf>
    <x:xf numFmtId="0" fontId="11" fillId="0" borderId="0" xfId="1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4" borderId="9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9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1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1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3" fillId="0" borderId="1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3" fillId="0" borderId="12" xfId="1" applyNumberFormat="1" applyFont="1" applyFill="1" applyBorder="1" applyAlignment="1" applyProtection="1">
          <x:alignment horizontal="center" vertical="center"/>
        </x:xf>
      </mc:Fallback>
    </mc:AlternateContent>
    <x:xf numFmtId="41" fontId="13" fillId="0" borderId="12" xfId="2" applyNumberFormat="1" applyFont="1" applyFill="1" applyBorder="1" applyAlignment="1" applyProtection="1">
      <x:alignment horizontal="left" vertical="center"/>
    </x:xf>
    <x:xf numFmtId="0" fontId="11" fillId="0" borderId="0" xfId="1" applyNumberFormat="1" applyFont="1" applyFill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5" borderId="1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1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5" borderId="1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1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3" fillId="5" borderId="1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3" fillId="5" borderId="12" xfId="1" applyNumberFormat="1" applyFont="1" applyFill="1" applyBorder="1" applyAlignment="1" applyProtection="1">
          <x:alignment horizontal="center" vertical="center"/>
        </x:xf>
      </mc:Fallback>
    </mc:AlternateContent>
    <x:xf numFmtId="41" fontId="13" fillId="5" borderId="12" xfId="2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3" fillId="5" borderId="1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1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5" borderId="14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14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3" fillId="5" borderId="14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3" fillId="5" borderId="14" xfId="1" applyNumberFormat="1" applyFont="1" applyFill="1" applyBorder="1" applyAlignment="1" applyProtection="1">
          <x:alignment horizontal="center" vertical="center"/>
        </x:xf>
      </mc:Fallback>
    </mc:AlternateContent>
    <x:xf numFmtId="41" fontId="13" fillId="5" borderId="14" xfId="2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4" fillId="6" borderId="1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6" borderId="1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7" borderId="1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7" borderId="1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7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7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7" borderId="0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7" borderId="0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7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7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8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8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9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9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3" borderId="20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3" borderId="20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3" borderId="21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3" borderId="21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3" borderId="22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3" borderId="22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3" borderId="23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3" borderId="23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3" borderId="24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3" borderId="24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3" borderId="25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3" borderId="25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3" borderId="26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3" borderId="26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3" borderId="27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3" borderId="27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3" borderId="28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3" borderId="28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3" borderId="29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3" borderId="29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3" borderId="30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3" borderId="30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3" borderId="31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3" borderId="31" xfId="3" applyNumberFormat="1" applyFont="1" applyFill="1" applyBorder="1" applyAlignment="1" applyProtection="1">
          <x:alignment horizontal="center" vertical="center"/>
        </x:xf>
      </mc:Fallback>
    </mc:AlternateContent>
  </x:cellXfs>
  <x:cellStyles count="4">
    <x:cellStyle name="표준" xfId="0" builtinId="0" iLevel="0"/>
    <x:cellStyle name="표준 2" xfId="1"/>
    <x:cellStyle name="쉼표 [0] 2" xfId="2"/>
    <x:cellStyle name="표준 3 2" xfId="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2:H18"/>
  <x:sheetViews>
    <x:sheetView showGridLines="0" tabSelected="1" topLeftCell="A1" zoomScale="90" zoomScaleNormal="90" zoomScaleSheetLayoutView="75" workbookViewId="0">
      <x:selection activeCell="C7" activeCellId="0" sqref="C7:C7"/>
    </x:sheetView>
  </x:sheetViews>
  <x:sheetFormatPr defaultColWidth="9" defaultRowHeight="15.050000000000001"/>
  <x:cols>
    <x:col min="1" max="1" width="12.625" style="29" customWidth="1"/>
    <x:col min="2" max="2" width="7.625" style="30" customWidth="1"/>
    <x:col min="3" max="3" width="18.59765625" style="31" bestFit="1" customWidth="1"/>
    <x:col min="4" max="4" width="14.69921875" style="30" customWidth="1"/>
    <x:col min="5" max="5" width="14.69921875" style="31" customWidth="1"/>
    <x:col min="6" max="6" width="12.5" style="31" customWidth="1"/>
    <x:col min="7" max="8" width="14" style="31" customWidth="1"/>
    <x:col min="9" max="255" width="9" style="31"/>
    <x:col min="256" max="256" width="18.59765625" style="31" bestFit="1" customWidth="1"/>
    <x:col min="257" max="257" width="9.69921875" style="31" bestFit="1" customWidth="1"/>
    <x:col min="258" max="258" width="40.19921875" style="31" bestFit="1" customWidth="1"/>
    <x:col min="259" max="259" width="9.59765625" style="31" bestFit="1" customWidth="1"/>
    <x:col min="260" max="261" width="9.69921875" style="31" bestFit="1" customWidth="1"/>
    <x:col min="262" max="262" width="28.5" style="31" bestFit="1" customWidth="1"/>
    <x:col min="263" max="511" width="9" style="31"/>
    <x:col min="512" max="512" width="18.59765625" style="31" bestFit="1" customWidth="1"/>
    <x:col min="513" max="513" width="9.69921875" style="31" bestFit="1" customWidth="1"/>
    <x:col min="514" max="514" width="40.19921875" style="31" bestFit="1" customWidth="1"/>
    <x:col min="515" max="515" width="9.59765625" style="31" bestFit="1" customWidth="1"/>
    <x:col min="516" max="517" width="9.69921875" style="31" bestFit="1" customWidth="1"/>
    <x:col min="518" max="518" width="28.5" style="31" bestFit="1" customWidth="1"/>
    <x:col min="519" max="767" width="9" style="31"/>
    <x:col min="768" max="768" width="18.59765625" style="31" bestFit="1" customWidth="1"/>
    <x:col min="769" max="769" width="9.69921875" style="31" bestFit="1" customWidth="1"/>
    <x:col min="770" max="770" width="40.19921875" style="31" bestFit="1" customWidth="1"/>
    <x:col min="771" max="771" width="9.59765625" style="31" bestFit="1" customWidth="1"/>
    <x:col min="772" max="773" width="9.69921875" style="31" bestFit="1" customWidth="1"/>
    <x:col min="774" max="774" width="28.5" style="31" bestFit="1" customWidth="1"/>
    <x:col min="775" max="1023" width="9" style="31"/>
    <x:col min="1024" max="1024" width="18.59765625" style="31" bestFit="1" customWidth="1"/>
    <x:col min="1025" max="1025" width="9.69921875" style="31" bestFit="1" customWidth="1"/>
    <x:col min="1026" max="1026" width="40.19921875" style="31" bestFit="1" customWidth="1"/>
    <x:col min="1027" max="1027" width="9.59765625" style="31" bestFit="1" customWidth="1"/>
    <x:col min="1028" max="1029" width="9.69921875" style="31" bestFit="1" customWidth="1"/>
    <x:col min="1030" max="1030" width="28.5" style="31" bestFit="1" customWidth="1"/>
    <x:col min="1031" max="1279" width="9" style="31"/>
    <x:col min="1280" max="1280" width="18.59765625" style="31" bestFit="1" customWidth="1"/>
    <x:col min="1281" max="1281" width="9.69921875" style="31" bestFit="1" customWidth="1"/>
    <x:col min="1282" max="1282" width="40.19921875" style="31" bestFit="1" customWidth="1"/>
    <x:col min="1283" max="1283" width="9.59765625" style="31" bestFit="1" customWidth="1"/>
    <x:col min="1284" max="1285" width="9.69921875" style="31" bestFit="1" customWidth="1"/>
    <x:col min="1286" max="1286" width="28.5" style="31" bestFit="1" customWidth="1"/>
    <x:col min="1287" max="1535" width="9" style="31"/>
    <x:col min="1536" max="1536" width="18.59765625" style="31" bestFit="1" customWidth="1"/>
    <x:col min="1537" max="1537" width="9.69921875" style="31" bestFit="1" customWidth="1"/>
    <x:col min="1538" max="1538" width="40.19921875" style="31" bestFit="1" customWidth="1"/>
    <x:col min="1539" max="1539" width="9.59765625" style="31" bestFit="1" customWidth="1"/>
    <x:col min="1540" max="1541" width="9.69921875" style="31" bestFit="1" customWidth="1"/>
    <x:col min="1542" max="1542" width="28.5" style="31" bestFit="1" customWidth="1"/>
    <x:col min="1543" max="1791" width="9" style="31"/>
    <x:col min="1792" max="1792" width="18.59765625" style="31" bestFit="1" customWidth="1"/>
    <x:col min="1793" max="1793" width="9.69921875" style="31" bestFit="1" customWidth="1"/>
    <x:col min="1794" max="1794" width="40.19921875" style="31" bestFit="1" customWidth="1"/>
    <x:col min="1795" max="1795" width="9.59765625" style="31" bestFit="1" customWidth="1"/>
    <x:col min="1796" max="1797" width="9.69921875" style="31" bestFit="1" customWidth="1"/>
    <x:col min="1798" max="1798" width="28.5" style="31" bestFit="1" customWidth="1"/>
    <x:col min="1799" max="2047" width="9" style="31"/>
    <x:col min="2048" max="2048" width="18.59765625" style="31" bestFit="1" customWidth="1"/>
    <x:col min="2049" max="2049" width="9.69921875" style="31" bestFit="1" customWidth="1"/>
    <x:col min="2050" max="2050" width="40.19921875" style="31" bestFit="1" customWidth="1"/>
    <x:col min="2051" max="2051" width="9.59765625" style="31" bestFit="1" customWidth="1"/>
    <x:col min="2052" max="2053" width="9.69921875" style="31" bestFit="1" customWidth="1"/>
    <x:col min="2054" max="2054" width="28.5" style="31" bestFit="1" customWidth="1"/>
    <x:col min="2055" max="2303" width="9" style="31"/>
    <x:col min="2304" max="2304" width="18.59765625" style="31" bestFit="1" customWidth="1"/>
    <x:col min="2305" max="2305" width="9.69921875" style="31" bestFit="1" customWidth="1"/>
    <x:col min="2306" max="2306" width="40.19921875" style="31" bestFit="1" customWidth="1"/>
    <x:col min="2307" max="2307" width="9.59765625" style="31" bestFit="1" customWidth="1"/>
    <x:col min="2308" max="2309" width="9.69921875" style="31" bestFit="1" customWidth="1"/>
    <x:col min="2310" max="2310" width="28.5" style="31" bestFit="1" customWidth="1"/>
    <x:col min="2311" max="2559" width="9" style="31"/>
    <x:col min="2560" max="2560" width="18.59765625" style="31" bestFit="1" customWidth="1"/>
    <x:col min="2561" max="2561" width="9.69921875" style="31" bestFit="1" customWidth="1"/>
    <x:col min="2562" max="2562" width="40.19921875" style="31" bestFit="1" customWidth="1"/>
    <x:col min="2563" max="2563" width="9.59765625" style="31" bestFit="1" customWidth="1"/>
    <x:col min="2564" max="2565" width="9.69921875" style="31" bestFit="1" customWidth="1"/>
    <x:col min="2566" max="2566" width="28.5" style="31" bestFit="1" customWidth="1"/>
    <x:col min="2567" max="2815" width="9" style="31"/>
    <x:col min="2816" max="2816" width="18.59765625" style="31" bestFit="1" customWidth="1"/>
    <x:col min="2817" max="2817" width="9.69921875" style="31" bestFit="1" customWidth="1"/>
    <x:col min="2818" max="2818" width="40.19921875" style="31" bestFit="1" customWidth="1"/>
    <x:col min="2819" max="2819" width="9.59765625" style="31" bestFit="1" customWidth="1"/>
    <x:col min="2820" max="2821" width="9.69921875" style="31" bestFit="1" customWidth="1"/>
    <x:col min="2822" max="2822" width="28.5" style="31" bestFit="1" customWidth="1"/>
    <x:col min="2823" max="3071" width="9" style="31"/>
    <x:col min="3072" max="3072" width="18.59765625" style="31" bestFit="1" customWidth="1"/>
    <x:col min="3073" max="3073" width="9.69921875" style="31" bestFit="1" customWidth="1"/>
    <x:col min="3074" max="3074" width="40.19921875" style="31" bestFit="1" customWidth="1"/>
    <x:col min="3075" max="3075" width="9.59765625" style="31" bestFit="1" customWidth="1"/>
    <x:col min="3076" max="3077" width="9.69921875" style="31" bestFit="1" customWidth="1"/>
    <x:col min="3078" max="3078" width="28.5" style="31" bestFit="1" customWidth="1"/>
    <x:col min="3079" max="3327" width="9" style="31"/>
    <x:col min="3328" max="3328" width="18.59765625" style="31" bestFit="1" customWidth="1"/>
    <x:col min="3329" max="3329" width="9.69921875" style="31" bestFit="1" customWidth="1"/>
    <x:col min="3330" max="3330" width="40.19921875" style="31" bestFit="1" customWidth="1"/>
    <x:col min="3331" max="3331" width="9.59765625" style="31" bestFit="1" customWidth="1"/>
    <x:col min="3332" max="3333" width="9.69921875" style="31" bestFit="1" customWidth="1"/>
    <x:col min="3334" max="3334" width="28.5" style="31" bestFit="1" customWidth="1"/>
    <x:col min="3335" max="3583" width="9" style="31"/>
    <x:col min="3584" max="3584" width="18.59765625" style="31" bestFit="1" customWidth="1"/>
    <x:col min="3585" max="3585" width="9.69921875" style="31" bestFit="1" customWidth="1"/>
    <x:col min="3586" max="3586" width="40.19921875" style="31" bestFit="1" customWidth="1"/>
    <x:col min="3587" max="3587" width="9.59765625" style="31" bestFit="1" customWidth="1"/>
    <x:col min="3588" max="3589" width="9.69921875" style="31" bestFit="1" customWidth="1"/>
    <x:col min="3590" max="3590" width="28.5" style="31" bestFit="1" customWidth="1"/>
    <x:col min="3591" max="3839" width="9" style="31"/>
    <x:col min="3840" max="3840" width="18.59765625" style="31" bestFit="1" customWidth="1"/>
    <x:col min="3841" max="3841" width="9.69921875" style="31" bestFit="1" customWidth="1"/>
    <x:col min="3842" max="3842" width="40.19921875" style="31" bestFit="1" customWidth="1"/>
    <x:col min="3843" max="3843" width="9.59765625" style="31" bestFit="1" customWidth="1"/>
    <x:col min="3844" max="3845" width="9.69921875" style="31" bestFit="1" customWidth="1"/>
    <x:col min="3846" max="3846" width="28.5" style="31" bestFit="1" customWidth="1"/>
    <x:col min="3847" max="4095" width="9" style="31"/>
    <x:col min="4096" max="4096" width="18.59765625" style="31" bestFit="1" customWidth="1"/>
    <x:col min="4097" max="4097" width="9.69921875" style="31" bestFit="1" customWidth="1"/>
    <x:col min="4098" max="4098" width="40.19921875" style="31" bestFit="1" customWidth="1"/>
    <x:col min="4099" max="4099" width="9.59765625" style="31" bestFit="1" customWidth="1"/>
    <x:col min="4100" max="4101" width="9.69921875" style="31" bestFit="1" customWidth="1"/>
    <x:col min="4102" max="4102" width="28.5" style="31" bestFit="1" customWidth="1"/>
    <x:col min="4103" max="4351" width="9" style="31"/>
    <x:col min="4352" max="4352" width="18.59765625" style="31" bestFit="1" customWidth="1"/>
    <x:col min="4353" max="4353" width="9.69921875" style="31" bestFit="1" customWidth="1"/>
    <x:col min="4354" max="4354" width="40.19921875" style="31" bestFit="1" customWidth="1"/>
    <x:col min="4355" max="4355" width="9.59765625" style="31" bestFit="1" customWidth="1"/>
    <x:col min="4356" max="4357" width="9.69921875" style="31" bestFit="1" customWidth="1"/>
    <x:col min="4358" max="4358" width="28.5" style="31" bestFit="1" customWidth="1"/>
    <x:col min="4359" max="4607" width="9" style="31"/>
    <x:col min="4608" max="4608" width="18.59765625" style="31" bestFit="1" customWidth="1"/>
    <x:col min="4609" max="4609" width="9.69921875" style="31" bestFit="1" customWidth="1"/>
    <x:col min="4610" max="4610" width="40.19921875" style="31" bestFit="1" customWidth="1"/>
    <x:col min="4611" max="4611" width="9.59765625" style="31" bestFit="1" customWidth="1"/>
    <x:col min="4612" max="4613" width="9.69921875" style="31" bestFit="1" customWidth="1"/>
    <x:col min="4614" max="4614" width="28.5" style="31" bestFit="1" customWidth="1"/>
    <x:col min="4615" max="4863" width="9" style="31"/>
    <x:col min="4864" max="4864" width="18.59765625" style="31" bestFit="1" customWidth="1"/>
    <x:col min="4865" max="4865" width="9.69921875" style="31" bestFit="1" customWidth="1"/>
    <x:col min="4866" max="4866" width="40.19921875" style="31" bestFit="1" customWidth="1"/>
    <x:col min="4867" max="4867" width="9.59765625" style="31" bestFit="1" customWidth="1"/>
    <x:col min="4868" max="4869" width="9.69921875" style="31" bestFit="1" customWidth="1"/>
    <x:col min="4870" max="4870" width="28.5" style="31" bestFit="1" customWidth="1"/>
    <x:col min="4871" max="5119" width="9" style="31"/>
    <x:col min="5120" max="5120" width="18.59765625" style="31" bestFit="1" customWidth="1"/>
    <x:col min="5121" max="5121" width="9.69921875" style="31" bestFit="1" customWidth="1"/>
    <x:col min="5122" max="5122" width="40.19921875" style="31" bestFit="1" customWidth="1"/>
    <x:col min="5123" max="5123" width="9.59765625" style="31" bestFit="1" customWidth="1"/>
    <x:col min="5124" max="5125" width="9.69921875" style="31" bestFit="1" customWidth="1"/>
    <x:col min="5126" max="5126" width="28.5" style="31" bestFit="1" customWidth="1"/>
    <x:col min="5127" max="5375" width="9" style="31"/>
    <x:col min="5376" max="5376" width="18.59765625" style="31" bestFit="1" customWidth="1"/>
    <x:col min="5377" max="5377" width="9.69921875" style="31" bestFit="1" customWidth="1"/>
    <x:col min="5378" max="5378" width="40.19921875" style="31" bestFit="1" customWidth="1"/>
    <x:col min="5379" max="5379" width="9.59765625" style="31" bestFit="1" customWidth="1"/>
    <x:col min="5380" max="5381" width="9.69921875" style="31" bestFit="1" customWidth="1"/>
    <x:col min="5382" max="5382" width="28.5" style="31" bestFit="1" customWidth="1"/>
    <x:col min="5383" max="5631" width="9" style="31"/>
    <x:col min="5632" max="5632" width="18.59765625" style="31" bestFit="1" customWidth="1"/>
    <x:col min="5633" max="5633" width="9.69921875" style="31" bestFit="1" customWidth="1"/>
    <x:col min="5634" max="5634" width="40.19921875" style="31" bestFit="1" customWidth="1"/>
    <x:col min="5635" max="5635" width="9.59765625" style="31" bestFit="1" customWidth="1"/>
    <x:col min="5636" max="5637" width="9.69921875" style="31" bestFit="1" customWidth="1"/>
    <x:col min="5638" max="5638" width="28.5" style="31" bestFit="1" customWidth="1"/>
    <x:col min="5639" max="5887" width="9" style="31"/>
    <x:col min="5888" max="5888" width="18.59765625" style="31" bestFit="1" customWidth="1"/>
    <x:col min="5889" max="5889" width="9.69921875" style="31" bestFit="1" customWidth="1"/>
    <x:col min="5890" max="5890" width="40.19921875" style="31" bestFit="1" customWidth="1"/>
    <x:col min="5891" max="5891" width="9.59765625" style="31" bestFit="1" customWidth="1"/>
    <x:col min="5892" max="5893" width="9.69921875" style="31" bestFit="1" customWidth="1"/>
    <x:col min="5894" max="5894" width="28.5" style="31" bestFit="1" customWidth="1"/>
    <x:col min="5895" max="6143" width="9" style="31"/>
    <x:col min="6144" max="6144" width="18.59765625" style="31" bestFit="1" customWidth="1"/>
    <x:col min="6145" max="6145" width="9.69921875" style="31" bestFit="1" customWidth="1"/>
    <x:col min="6146" max="6146" width="40.19921875" style="31" bestFit="1" customWidth="1"/>
    <x:col min="6147" max="6147" width="9.59765625" style="31" bestFit="1" customWidth="1"/>
    <x:col min="6148" max="6149" width="9.69921875" style="31" bestFit="1" customWidth="1"/>
    <x:col min="6150" max="6150" width="28.5" style="31" bestFit="1" customWidth="1"/>
    <x:col min="6151" max="6399" width="9" style="31"/>
    <x:col min="6400" max="6400" width="18.59765625" style="31" bestFit="1" customWidth="1"/>
    <x:col min="6401" max="6401" width="9.69921875" style="31" bestFit="1" customWidth="1"/>
    <x:col min="6402" max="6402" width="40.19921875" style="31" bestFit="1" customWidth="1"/>
    <x:col min="6403" max="6403" width="9.59765625" style="31" bestFit="1" customWidth="1"/>
    <x:col min="6404" max="6405" width="9.69921875" style="31" bestFit="1" customWidth="1"/>
    <x:col min="6406" max="6406" width="28.5" style="31" bestFit="1" customWidth="1"/>
    <x:col min="6407" max="6655" width="9" style="31"/>
    <x:col min="6656" max="6656" width="18.59765625" style="31" bestFit="1" customWidth="1"/>
    <x:col min="6657" max="6657" width="9.69921875" style="31" bestFit="1" customWidth="1"/>
    <x:col min="6658" max="6658" width="40.19921875" style="31" bestFit="1" customWidth="1"/>
    <x:col min="6659" max="6659" width="9.59765625" style="31" bestFit="1" customWidth="1"/>
    <x:col min="6660" max="6661" width="9.69921875" style="31" bestFit="1" customWidth="1"/>
    <x:col min="6662" max="6662" width="28.5" style="31" bestFit="1" customWidth="1"/>
    <x:col min="6663" max="6911" width="9" style="31"/>
    <x:col min="6912" max="6912" width="18.59765625" style="31" bestFit="1" customWidth="1"/>
    <x:col min="6913" max="6913" width="9.69921875" style="31" bestFit="1" customWidth="1"/>
    <x:col min="6914" max="6914" width="40.19921875" style="31" bestFit="1" customWidth="1"/>
    <x:col min="6915" max="6915" width="9.59765625" style="31" bestFit="1" customWidth="1"/>
    <x:col min="6916" max="6917" width="9.69921875" style="31" bestFit="1" customWidth="1"/>
    <x:col min="6918" max="6918" width="28.5" style="31" bestFit="1" customWidth="1"/>
    <x:col min="6919" max="7167" width="9" style="31"/>
    <x:col min="7168" max="7168" width="18.59765625" style="31" bestFit="1" customWidth="1"/>
    <x:col min="7169" max="7169" width="9.69921875" style="31" bestFit="1" customWidth="1"/>
    <x:col min="7170" max="7170" width="40.19921875" style="31" bestFit="1" customWidth="1"/>
    <x:col min="7171" max="7171" width="9.59765625" style="31" bestFit="1" customWidth="1"/>
    <x:col min="7172" max="7173" width="9.69921875" style="31" bestFit="1" customWidth="1"/>
    <x:col min="7174" max="7174" width="28.5" style="31" bestFit="1" customWidth="1"/>
    <x:col min="7175" max="7423" width="9" style="31"/>
    <x:col min="7424" max="7424" width="18.59765625" style="31" bestFit="1" customWidth="1"/>
    <x:col min="7425" max="7425" width="9.69921875" style="31" bestFit="1" customWidth="1"/>
    <x:col min="7426" max="7426" width="40.19921875" style="31" bestFit="1" customWidth="1"/>
    <x:col min="7427" max="7427" width="9.59765625" style="31" bestFit="1" customWidth="1"/>
    <x:col min="7428" max="7429" width="9.69921875" style="31" bestFit="1" customWidth="1"/>
    <x:col min="7430" max="7430" width="28.5" style="31" bestFit="1" customWidth="1"/>
    <x:col min="7431" max="7679" width="9" style="31"/>
    <x:col min="7680" max="7680" width="18.59765625" style="31" bestFit="1" customWidth="1"/>
    <x:col min="7681" max="7681" width="9.69921875" style="31" bestFit="1" customWidth="1"/>
    <x:col min="7682" max="7682" width="40.19921875" style="31" bestFit="1" customWidth="1"/>
    <x:col min="7683" max="7683" width="9.59765625" style="31" bestFit="1" customWidth="1"/>
    <x:col min="7684" max="7685" width="9.69921875" style="31" bestFit="1" customWidth="1"/>
    <x:col min="7686" max="7686" width="28.5" style="31" bestFit="1" customWidth="1"/>
    <x:col min="7687" max="7935" width="9" style="31"/>
    <x:col min="7936" max="7936" width="18.59765625" style="31" bestFit="1" customWidth="1"/>
    <x:col min="7937" max="7937" width="9.69921875" style="31" bestFit="1" customWidth="1"/>
    <x:col min="7938" max="7938" width="40.19921875" style="31" bestFit="1" customWidth="1"/>
    <x:col min="7939" max="7939" width="9.59765625" style="31" bestFit="1" customWidth="1"/>
    <x:col min="7940" max="7941" width="9.69921875" style="31" bestFit="1" customWidth="1"/>
    <x:col min="7942" max="7942" width="28.5" style="31" bestFit="1" customWidth="1"/>
    <x:col min="7943" max="8191" width="9" style="31"/>
    <x:col min="8192" max="8192" width="18.59765625" style="31" bestFit="1" customWidth="1"/>
    <x:col min="8193" max="8193" width="9.69921875" style="31" bestFit="1" customWidth="1"/>
    <x:col min="8194" max="8194" width="40.19921875" style="31" bestFit="1" customWidth="1"/>
    <x:col min="8195" max="8195" width="9.59765625" style="31" bestFit="1" customWidth="1"/>
    <x:col min="8196" max="8197" width="9.69921875" style="31" bestFit="1" customWidth="1"/>
    <x:col min="8198" max="8198" width="28.5" style="31" bestFit="1" customWidth="1"/>
    <x:col min="8199" max="8447" width="9" style="31"/>
    <x:col min="8448" max="8448" width="18.59765625" style="31" bestFit="1" customWidth="1"/>
    <x:col min="8449" max="8449" width="9.69921875" style="31" bestFit="1" customWidth="1"/>
    <x:col min="8450" max="8450" width="40.19921875" style="31" bestFit="1" customWidth="1"/>
    <x:col min="8451" max="8451" width="9.59765625" style="31" bestFit="1" customWidth="1"/>
    <x:col min="8452" max="8453" width="9.69921875" style="31" bestFit="1" customWidth="1"/>
    <x:col min="8454" max="8454" width="28.5" style="31" bestFit="1" customWidth="1"/>
    <x:col min="8455" max="8703" width="9" style="31"/>
    <x:col min="8704" max="8704" width="18.59765625" style="31" bestFit="1" customWidth="1"/>
    <x:col min="8705" max="8705" width="9.69921875" style="31" bestFit="1" customWidth="1"/>
    <x:col min="8706" max="8706" width="40.19921875" style="31" bestFit="1" customWidth="1"/>
    <x:col min="8707" max="8707" width="9.59765625" style="31" bestFit="1" customWidth="1"/>
    <x:col min="8708" max="8709" width="9.69921875" style="31" bestFit="1" customWidth="1"/>
    <x:col min="8710" max="8710" width="28.5" style="31" bestFit="1" customWidth="1"/>
    <x:col min="8711" max="8959" width="9" style="31"/>
    <x:col min="8960" max="8960" width="18.59765625" style="31" bestFit="1" customWidth="1"/>
    <x:col min="8961" max="8961" width="9.69921875" style="31" bestFit="1" customWidth="1"/>
    <x:col min="8962" max="8962" width="40.19921875" style="31" bestFit="1" customWidth="1"/>
    <x:col min="8963" max="8963" width="9.59765625" style="31" bestFit="1" customWidth="1"/>
    <x:col min="8964" max="8965" width="9.69921875" style="31" bestFit="1" customWidth="1"/>
    <x:col min="8966" max="8966" width="28.5" style="31" bestFit="1" customWidth="1"/>
    <x:col min="8967" max="9215" width="9" style="31"/>
    <x:col min="9216" max="9216" width="18.59765625" style="31" bestFit="1" customWidth="1"/>
    <x:col min="9217" max="9217" width="9.69921875" style="31" bestFit="1" customWidth="1"/>
    <x:col min="9218" max="9218" width="40.19921875" style="31" bestFit="1" customWidth="1"/>
    <x:col min="9219" max="9219" width="9.59765625" style="31" bestFit="1" customWidth="1"/>
    <x:col min="9220" max="9221" width="9.69921875" style="31" bestFit="1" customWidth="1"/>
    <x:col min="9222" max="9222" width="28.5" style="31" bestFit="1" customWidth="1"/>
    <x:col min="9223" max="9471" width="9" style="31"/>
    <x:col min="9472" max="9472" width="18.59765625" style="31" bestFit="1" customWidth="1"/>
    <x:col min="9473" max="9473" width="9.69921875" style="31" bestFit="1" customWidth="1"/>
    <x:col min="9474" max="9474" width="40.19921875" style="31" bestFit="1" customWidth="1"/>
    <x:col min="9475" max="9475" width="9.59765625" style="31" bestFit="1" customWidth="1"/>
    <x:col min="9476" max="9477" width="9.69921875" style="31" bestFit="1" customWidth="1"/>
    <x:col min="9478" max="9478" width="28.5" style="31" bestFit="1" customWidth="1"/>
    <x:col min="9479" max="9727" width="9" style="31"/>
    <x:col min="9728" max="9728" width="18.59765625" style="31" bestFit="1" customWidth="1"/>
    <x:col min="9729" max="9729" width="9.69921875" style="31" bestFit="1" customWidth="1"/>
    <x:col min="9730" max="9730" width="40.19921875" style="31" bestFit="1" customWidth="1"/>
    <x:col min="9731" max="9731" width="9.59765625" style="31" bestFit="1" customWidth="1"/>
    <x:col min="9732" max="9733" width="9.69921875" style="31" bestFit="1" customWidth="1"/>
    <x:col min="9734" max="9734" width="28.5" style="31" bestFit="1" customWidth="1"/>
    <x:col min="9735" max="9983" width="9" style="31"/>
    <x:col min="9984" max="9984" width="18.59765625" style="31" bestFit="1" customWidth="1"/>
    <x:col min="9985" max="9985" width="9.69921875" style="31" bestFit="1" customWidth="1"/>
    <x:col min="9986" max="9986" width="40.19921875" style="31" bestFit="1" customWidth="1"/>
    <x:col min="9987" max="9987" width="9.59765625" style="31" bestFit="1" customWidth="1"/>
    <x:col min="9988" max="9989" width="9.69921875" style="31" bestFit="1" customWidth="1"/>
    <x:col min="9990" max="9990" width="28.5" style="31" bestFit="1" customWidth="1"/>
    <x:col min="9991" max="10239" width="9" style="31"/>
    <x:col min="10240" max="10240" width="18.59765625" style="31" bestFit="1" customWidth="1"/>
    <x:col min="10241" max="10241" width="9.69921875" style="31" bestFit="1" customWidth="1"/>
    <x:col min="10242" max="10242" width="40.19921875" style="31" bestFit="1" customWidth="1"/>
    <x:col min="10243" max="10243" width="9.59765625" style="31" bestFit="1" customWidth="1"/>
    <x:col min="10244" max="10245" width="9.69921875" style="31" bestFit="1" customWidth="1"/>
    <x:col min="10246" max="10246" width="28.5" style="31" bestFit="1" customWidth="1"/>
    <x:col min="10247" max="10495" width="9" style="31"/>
    <x:col min="10496" max="10496" width="18.59765625" style="31" bestFit="1" customWidth="1"/>
    <x:col min="10497" max="10497" width="9.69921875" style="31" bestFit="1" customWidth="1"/>
    <x:col min="10498" max="10498" width="40.19921875" style="31" bestFit="1" customWidth="1"/>
    <x:col min="10499" max="10499" width="9.59765625" style="31" bestFit="1" customWidth="1"/>
    <x:col min="10500" max="10501" width="9.69921875" style="31" bestFit="1" customWidth="1"/>
    <x:col min="10502" max="10502" width="28.5" style="31" bestFit="1" customWidth="1"/>
    <x:col min="10503" max="10751" width="9" style="31"/>
    <x:col min="10752" max="10752" width="18.59765625" style="31" bestFit="1" customWidth="1"/>
    <x:col min="10753" max="10753" width="9.69921875" style="31" bestFit="1" customWidth="1"/>
    <x:col min="10754" max="10754" width="40.19921875" style="31" bestFit="1" customWidth="1"/>
    <x:col min="10755" max="10755" width="9.59765625" style="31" bestFit="1" customWidth="1"/>
    <x:col min="10756" max="10757" width="9.69921875" style="31" bestFit="1" customWidth="1"/>
    <x:col min="10758" max="10758" width="28.5" style="31" bestFit="1" customWidth="1"/>
    <x:col min="10759" max="11007" width="9" style="31"/>
    <x:col min="11008" max="11008" width="18.59765625" style="31" bestFit="1" customWidth="1"/>
    <x:col min="11009" max="11009" width="9.69921875" style="31" bestFit="1" customWidth="1"/>
    <x:col min="11010" max="11010" width="40.19921875" style="31" bestFit="1" customWidth="1"/>
    <x:col min="11011" max="11011" width="9.59765625" style="31" bestFit="1" customWidth="1"/>
    <x:col min="11012" max="11013" width="9.69921875" style="31" bestFit="1" customWidth="1"/>
    <x:col min="11014" max="11014" width="28.5" style="31" bestFit="1" customWidth="1"/>
    <x:col min="11015" max="11263" width="9" style="31"/>
    <x:col min="11264" max="11264" width="18.59765625" style="31" bestFit="1" customWidth="1"/>
    <x:col min="11265" max="11265" width="9.69921875" style="31" bestFit="1" customWidth="1"/>
    <x:col min="11266" max="11266" width="40.19921875" style="31" bestFit="1" customWidth="1"/>
    <x:col min="11267" max="11267" width="9.59765625" style="31" bestFit="1" customWidth="1"/>
    <x:col min="11268" max="11269" width="9.69921875" style="31" bestFit="1" customWidth="1"/>
    <x:col min="11270" max="11270" width="28.5" style="31" bestFit="1" customWidth="1"/>
    <x:col min="11271" max="11519" width="9" style="31"/>
    <x:col min="11520" max="11520" width="18.59765625" style="31" bestFit="1" customWidth="1"/>
    <x:col min="11521" max="11521" width="9.69921875" style="31" bestFit="1" customWidth="1"/>
    <x:col min="11522" max="11522" width="40.19921875" style="31" bestFit="1" customWidth="1"/>
    <x:col min="11523" max="11523" width="9.59765625" style="31" bestFit="1" customWidth="1"/>
    <x:col min="11524" max="11525" width="9.69921875" style="31" bestFit="1" customWidth="1"/>
    <x:col min="11526" max="11526" width="28.5" style="31" bestFit="1" customWidth="1"/>
    <x:col min="11527" max="11775" width="9" style="31"/>
    <x:col min="11776" max="11776" width="18.59765625" style="31" bestFit="1" customWidth="1"/>
    <x:col min="11777" max="11777" width="9.69921875" style="31" bestFit="1" customWidth="1"/>
    <x:col min="11778" max="11778" width="40.19921875" style="31" bestFit="1" customWidth="1"/>
    <x:col min="11779" max="11779" width="9.59765625" style="31" bestFit="1" customWidth="1"/>
    <x:col min="11780" max="11781" width="9.69921875" style="31" bestFit="1" customWidth="1"/>
    <x:col min="11782" max="11782" width="28.5" style="31" bestFit="1" customWidth="1"/>
    <x:col min="11783" max="12031" width="9" style="31"/>
    <x:col min="12032" max="12032" width="18.59765625" style="31" bestFit="1" customWidth="1"/>
    <x:col min="12033" max="12033" width="9.69921875" style="31" bestFit="1" customWidth="1"/>
    <x:col min="12034" max="12034" width="40.19921875" style="31" bestFit="1" customWidth="1"/>
    <x:col min="12035" max="12035" width="9.59765625" style="31" bestFit="1" customWidth="1"/>
    <x:col min="12036" max="12037" width="9.69921875" style="31" bestFit="1" customWidth="1"/>
    <x:col min="12038" max="12038" width="28.5" style="31" bestFit="1" customWidth="1"/>
    <x:col min="12039" max="12287" width="9" style="31"/>
    <x:col min="12288" max="12288" width="18.59765625" style="31" bestFit="1" customWidth="1"/>
    <x:col min="12289" max="12289" width="9.69921875" style="31" bestFit="1" customWidth="1"/>
    <x:col min="12290" max="12290" width="40.19921875" style="31" bestFit="1" customWidth="1"/>
    <x:col min="12291" max="12291" width="9.59765625" style="31" bestFit="1" customWidth="1"/>
    <x:col min="12292" max="12293" width="9.69921875" style="31" bestFit="1" customWidth="1"/>
    <x:col min="12294" max="12294" width="28.5" style="31" bestFit="1" customWidth="1"/>
    <x:col min="12295" max="12543" width="9" style="31"/>
    <x:col min="12544" max="12544" width="18.59765625" style="31" bestFit="1" customWidth="1"/>
    <x:col min="12545" max="12545" width="9.69921875" style="31" bestFit="1" customWidth="1"/>
    <x:col min="12546" max="12546" width="40.19921875" style="31" bestFit="1" customWidth="1"/>
    <x:col min="12547" max="12547" width="9.59765625" style="31" bestFit="1" customWidth="1"/>
    <x:col min="12548" max="12549" width="9.69921875" style="31" bestFit="1" customWidth="1"/>
    <x:col min="12550" max="12550" width="28.5" style="31" bestFit="1" customWidth="1"/>
    <x:col min="12551" max="12799" width="9" style="31"/>
    <x:col min="12800" max="12800" width="18.59765625" style="31" bestFit="1" customWidth="1"/>
    <x:col min="12801" max="12801" width="9.69921875" style="31" bestFit="1" customWidth="1"/>
    <x:col min="12802" max="12802" width="40.19921875" style="31" bestFit="1" customWidth="1"/>
    <x:col min="12803" max="12803" width="9.59765625" style="31" bestFit="1" customWidth="1"/>
    <x:col min="12804" max="12805" width="9.69921875" style="31" bestFit="1" customWidth="1"/>
    <x:col min="12806" max="12806" width="28.5" style="31" bestFit="1" customWidth="1"/>
    <x:col min="12807" max="13055" width="9" style="31"/>
    <x:col min="13056" max="13056" width="18.59765625" style="31" bestFit="1" customWidth="1"/>
    <x:col min="13057" max="13057" width="9.69921875" style="31" bestFit="1" customWidth="1"/>
    <x:col min="13058" max="13058" width="40.19921875" style="31" bestFit="1" customWidth="1"/>
    <x:col min="13059" max="13059" width="9.59765625" style="31" bestFit="1" customWidth="1"/>
    <x:col min="13060" max="13061" width="9.69921875" style="31" bestFit="1" customWidth="1"/>
    <x:col min="13062" max="13062" width="28.5" style="31" bestFit="1" customWidth="1"/>
    <x:col min="13063" max="13311" width="9" style="31"/>
    <x:col min="13312" max="13312" width="18.59765625" style="31" bestFit="1" customWidth="1"/>
    <x:col min="13313" max="13313" width="9.69921875" style="31" bestFit="1" customWidth="1"/>
    <x:col min="13314" max="13314" width="40.19921875" style="31" bestFit="1" customWidth="1"/>
    <x:col min="13315" max="13315" width="9.59765625" style="31" bestFit="1" customWidth="1"/>
    <x:col min="13316" max="13317" width="9.69921875" style="31" bestFit="1" customWidth="1"/>
    <x:col min="13318" max="13318" width="28.5" style="31" bestFit="1" customWidth="1"/>
    <x:col min="13319" max="13567" width="9" style="31"/>
    <x:col min="13568" max="13568" width="18.59765625" style="31" bestFit="1" customWidth="1"/>
    <x:col min="13569" max="13569" width="9.69921875" style="31" bestFit="1" customWidth="1"/>
    <x:col min="13570" max="13570" width="40.19921875" style="31" bestFit="1" customWidth="1"/>
    <x:col min="13571" max="13571" width="9.59765625" style="31" bestFit="1" customWidth="1"/>
    <x:col min="13572" max="13573" width="9.69921875" style="31" bestFit="1" customWidth="1"/>
    <x:col min="13574" max="13574" width="28.5" style="31" bestFit="1" customWidth="1"/>
    <x:col min="13575" max="13823" width="9" style="31"/>
    <x:col min="13824" max="13824" width="18.59765625" style="31" bestFit="1" customWidth="1"/>
    <x:col min="13825" max="13825" width="9.69921875" style="31" bestFit="1" customWidth="1"/>
    <x:col min="13826" max="13826" width="40.19921875" style="31" bestFit="1" customWidth="1"/>
    <x:col min="13827" max="13827" width="9.59765625" style="31" bestFit="1" customWidth="1"/>
    <x:col min="13828" max="13829" width="9.69921875" style="31" bestFit="1" customWidth="1"/>
    <x:col min="13830" max="13830" width="28.5" style="31" bestFit="1" customWidth="1"/>
    <x:col min="13831" max="14079" width="9" style="31"/>
    <x:col min="14080" max="14080" width="18.59765625" style="31" bestFit="1" customWidth="1"/>
    <x:col min="14081" max="14081" width="9.69921875" style="31" bestFit="1" customWidth="1"/>
    <x:col min="14082" max="14082" width="40.19921875" style="31" bestFit="1" customWidth="1"/>
    <x:col min="14083" max="14083" width="9.59765625" style="31" bestFit="1" customWidth="1"/>
    <x:col min="14084" max="14085" width="9.69921875" style="31" bestFit="1" customWidth="1"/>
    <x:col min="14086" max="14086" width="28.5" style="31" bestFit="1" customWidth="1"/>
    <x:col min="14087" max="14335" width="9" style="31"/>
    <x:col min="14336" max="14336" width="18.59765625" style="31" bestFit="1" customWidth="1"/>
    <x:col min="14337" max="14337" width="9.69921875" style="31" bestFit="1" customWidth="1"/>
    <x:col min="14338" max="14338" width="40.19921875" style="31" bestFit="1" customWidth="1"/>
    <x:col min="14339" max="14339" width="9.59765625" style="31" bestFit="1" customWidth="1"/>
    <x:col min="14340" max="14341" width="9.69921875" style="31" bestFit="1" customWidth="1"/>
    <x:col min="14342" max="14342" width="28.5" style="31" bestFit="1" customWidth="1"/>
    <x:col min="14343" max="14591" width="9" style="31"/>
    <x:col min="14592" max="14592" width="18.59765625" style="31" bestFit="1" customWidth="1"/>
    <x:col min="14593" max="14593" width="9.69921875" style="31" bestFit="1" customWidth="1"/>
    <x:col min="14594" max="14594" width="40.19921875" style="31" bestFit="1" customWidth="1"/>
    <x:col min="14595" max="14595" width="9.59765625" style="31" bestFit="1" customWidth="1"/>
    <x:col min="14596" max="14597" width="9.69921875" style="31" bestFit="1" customWidth="1"/>
    <x:col min="14598" max="14598" width="28.5" style="31" bestFit="1" customWidth="1"/>
    <x:col min="14599" max="14847" width="9" style="31"/>
    <x:col min="14848" max="14848" width="18.59765625" style="31" bestFit="1" customWidth="1"/>
    <x:col min="14849" max="14849" width="9.69921875" style="31" bestFit="1" customWidth="1"/>
    <x:col min="14850" max="14850" width="40.19921875" style="31" bestFit="1" customWidth="1"/>
    <x:col min="14851" max="14851" width="9.59765625" style="31" bestFit="1" customWidth="1"/>
    <x:col min="14852" max="14853" width="9.69921875" style="31" bestFit="1" customWidth="1"/>
    <x:col min="14854" max="14854" width="28.5" style="31" bestFit="1" customWidth="1"/>
    <x:col min="14855" max="15103" width="9" style="31"/>
    <x:col min="15104" max="15104" width="18.59765625" style="31" bestFit="1" customWidth="1"/>
    <x:col min="15105" max="15105" width="9.69921875" style="31" bestFit="1" customWidth="1"/>
    <x:col min="15106" max="15106" width="40.19921875" style="31" bestFit="1" customWidth="1"/>
    <x:col min="15107" max="15107" width="9.59765625" style="31" bestFit="1" customWidth="1"/>
    <x:col min="15108" max="15109" width="9.69921875" style="31" bestFit="1" customWidth="1"/>
    <x:col min="15110" max="15110" width="28.5" style="31" bestFit="1" customWidth="1"/>
    <x:col min="15111" max="15359" width="9" style="31"/>
    <x:col min="15360" max="15360" width="18.59765625" style="31" bestFit="1" customWidth="1"/>
    <x:col min="15361" max="15361" width="9.69921875" style="31" bestFit="1" customWidth="1"/>
    <x:col min="15362" max="15362" width="40.19921875" style="31" bestFit="1" customWidth="1"/>
    <x:col min="15363" max="15363" width="9.59765625" style="31" bestFit="1" customWidth="1"/>
    <x:col min="15364" max="15365" width="9.69921875" style="31" bestFit="1" customWidth="1"/>
    <x:col min="15366" max="15366" width="28.5" style="31" bestFit="1" customWidth="1"/>
    <x:col min="15367" max="15615" width="9" style="31"/>
    <x:col min="15616" max="15616" width="18.59765625" style="31" bestFit="1" customWidth="1"/>
    <x:col min="15617" max="15617" width="9.69921875" style="31" bestFit="1" customWidth="1"/>
    <x:col min="15618" max="15618" width="40.19921875" style="31" bestFit="1" customWidth="1"/>
    <x:col min="15619" max="15619" width="9.59765625" style="31" bestFit="1" customWidth="1"/>
    <x:col min="15620" max="15621" width="9.69921875" style="31" bestFit="1" customWidth="1"/>
    <x:col min="15622" max="15622" width="28.5" style="31" bestFit="1" customWidth="1"/>
    <x:col min="15623" max="15871" width="9" style="31"/>
    <x:col min="15872" max="15872" width="18.59765625" style="31" bestFit="1" customWidth="1"/>
    <x:col min="15873" max="15873" width="9.69921875" style="31" bestFit="1" customWidth="1"/>
    <x:col min="15874" max="15874" width="40.19921875" style="31" bestFit="1" customWidth="1"/>
    <x:col min="15875" max="15875" width="9.59765625" style="31" bestFit="1" customWidth="1"/>
    <x:col min="15876" max="15877" width="9.69921875" style="31" bestFit="1" customWidth="1"/>
    <x:col min="15878" max="15878" width="28.5" style="31" bestFit="1" customWidth="1"/>
    <x:col min="15879" max="16127" width="9" style="31"/>
    <x:col min="16128" max="16128" width="18.59765625" style="31" bestFit="1" customWidth="1"/>
    <x:col min="16129" max="16129" width="9.69921875" style="31" bestFit="1" customWidth="1"/>
    <x:col min="16130" max="16130" width="40.19921875" style="31" bestFit="1" customWidth="1"/>
    <x:col min="16131" max="16131" width="9.59765625" style="31" bestFit="1" customWidth="1"/>
    <x:col min="16132" max="16133" width="9.69921875" style="31" bestFit="1" customWidth="1"/>
    <x:col min="16134" max="16134" width="28.5" style="31" bestFit="1" customWidth="1"/>
    <x:col min="16135" max="16384" width="9" style="31"/>
  </x:cols>
  <x:sheetData>
    <x:row r="2" spans="2:8" ht="40.5" customHeight="1">
      <x:c r="B2" s="48" t="s">
        <x:v>83</x:v>
      </x:c>
      <x:c r="C2" s="48"/>
      <x:c r="D2" s="48"/>
      <x:c r="E2" s="48"/>
      <x:c r="F2" s="48"/>
      <x:c r="G2" s="48"/>
      <x:c r="H2" s="48"/>
    </x:row>
    <x:row r="3" ht="9.75" customHeight="1"/>
    <x:row r="4" spans="2:8" s="32" customFormat="1" ht="35.25" customHeight="1">
      <x:c r="B4" s="33" t="s">
        <x:v>57</x:v>
      </x:c>
      <x:c r="C4" s="34" t="s">
        <x:v>72</x:v>
      </x:c>
      <x:c r="D4" s="34" t="s">
        <x:v>53</x:v>
      </x:c>
      <x:c r="E4" s="34" t="s">
        <x:v>68</x:v>
      </x:c>
      <x:c r="F4" s="34" t="s">
        <x:v>67</x:v>
      </x:c>
      <x:c r="G4" s="34" t="s">
        <x:v>75</x:v>
      </x:c>
      <x:c r="H4" s="34" t="s">
        <x:v>52</x:v>
      </x:c>
    </x:row>
    <x:row r="5" spans="2:8" s="32" customFormat="1" ht="21" customHeight="1">
      <x:c r="B5" s="35">
        <x:v>1</x:v>
      </x:c>
      <x:c r="C5" s="36" t="s">
        <x:v>78</x:v>
      </x:c>
      <x:c r="D5" s="36" t="s">
        <x:v>56</x:v>
      </x:c>
      <x:c r="E5" s="37">
        <x:v>39563</x:v>
      </x:c>
      <x:c r="F5" s="38">
        <x:v>200</x:v>
      </x:c>
      <x:c r="G5" s="38">
        <x:v>100</x:v>
      </x:c>
      <x:c r="H5" s="38"/>
    </x:row>
    <x:row r="6" spans="2:8" s="32" customFormat="1" ht="21" customHeight="1">
      <x:c r="B6" s="35">
        <x:v>2</x:v>
      </x:c>
      <x:c r="C6" s="36" t="s">
        <x:v>77</x:v>
      </x:c>
      <x:c r="D6" s="36" t="s">
        <x:v>54</x:v>
      </x:c>
      <x:c r="E6" s="37">
        <x:v>39106</x:v>
      </x:c>
      <x:c r="F6" s="38">
        <x:v>10000</x:v>
      </x:c>
      <x:c r="G6" s="38">
        <x:v>115</x:v>
      </x:c>
      <x:c r="H6" s="38"/>
    </x:row>
    <x:row r="7" spans="2:8" s="32" customFormat="1" ht="21" customHeight="1">
      <x:c r="B7" s="40">
        <x:v>3</x:v>
      </x:c>
      <x:c r="C7" s="41" t="s">
        <x:v>66</x:v>
      </x:c>
      <x:c r="D7" s="41" t="s">
        <x:v>58</x:v>
      </x:c>
      <x:c r="E7" s="42">
        <x:v>25115</x:v>
      </x:c>
      <x:c r="F7" s="43">
        <x:v>1000</x:v>
      </x:c>
      <x:c r="G7" s="43">
        <x:v>25</x:v>
      </x:c>
      <x:c r="H7" s="43"/>
    </x:row>
    <x:row r="8" spans="2:8" s="32" customFormat="1" ht="21" customHeight="1">
      <x:c r="B8" s="35">
        <x:v>4</x:v>
      </x:c>
      <x:c r="C8" s="36" t="s">
        <x:v>65</x:v>
      </x:c>
      <x:c r="D8" s="36" t="s">
        <x:v>64</x:v>
      </x:c>
      <x:c r="E8" s="37">
        <x:v>28215</x:v>
      </x:c>
      <x:c r="F8" s="38">
        <x:v>100000</x:v>
      </x:c>
      <x:c r="G8" s="38">
        <x:v>500</x:v>
      </x:c>
      <x:c r="H8" s="38"/>
    </x:row>
    <x:row r="9" spans="2:8" s="32" customFormat="1" ht="21" customHeight="1">
      <x:c r="B9" s="35">
        <x:v>5</x:v>
      </x:c>
      <x:c r="C9" s="36" t="s">
        <x:v>59</x:v>
      </x:c>
      <x:c r="D9" s="36" t="s">
        <x:v>60</x:v>
      </x:c>
      <x:c r="E9" s="37">
        <x:v>24108</x:v>
      </x:c>
      <x:c r="F9" s="38">
        <x:v>3000</x:v>
      </x:c>
      <x:c r="G9" s="38">
        <x:v>70</x:v>
      </x:c>
      <x:c r="H9" s="38"/>
    </x:row>
    <x:row r="10" spans="2:8" s="39" customFormat="1" ht="21" customHeight="1">
      <x:c r="B10" s="35">
        <x:v>6</x:v>
      </x:c>
      <x:c r="C10" s="36" t="s">
        <x:v>63</x:v>
      </x:c>
      <x:c r="D10" s="36" t="s">
        <x:v>60</x:v>
      </x:c>
      <x:c r="E10" s="37">
        <x:v>38718</x:v>
      </x:c>
      <x:c r="F10" s="38">
        <x:v>80</x:v>
      </x:c>
      <x:c r="G10" s="38">
        <x:v>100</x:v>
      </x:c>
      <x:c r="H10" s="38"/>
    </x:row>
    <x:row r="11" spans="2:8" s="32" customFormat="1" ht="21" customHeight="1">
      <x:c r="B11" s="35">
        <x:v>7</x:v>
      </x:c>
      <x:c r="C11" s="36" t="s">
        <x:v>69</x:v>
      </x:c>
      <x:c r="D11" s="36" t="s">
        <x:v>54</x:v>
      </x:c>
      <x:c r="E11" s="37">
        <x:v>43131</x:v>
      </x:c>
      <x:c r="F11" s="38">
        <x:v>10000</x:v>
      </x:c>
      <x:c r="G11" s="38">
        <x:v>300</x:v>
      </x:c>
      <x:c r="H11" s="38"/>
    </x:row>
    <x:row r="12" spans="2:8" s="32" customFormat="1" ht="21" customHeight="1">
      <x:c r="B12" s="40">
        <x:v>8</x:v>
      </x:c>
      <x:c r="C12" s="41" t="s">
        <x:v>70</x:v>
      </x:c>
      <x:c r="D12" s="41" t="s">
        <x:v>58</x:v>
      </x:c>
      <x:c r="E12" s="42">
        <x:v>28215</x:v>
      </x:c>
      <x:c r="F12" s="43">
        <x:v>2700</x:v>
      </x:c>
      <x:c r="G12" s="43">
        <x:v>156</x:v>
      </x:c>
      <x:c r="H12" s="43"/>
    </x:row>
    <x:row r="13" spans="2:8" s="32" customFormat="1" ht="21" customHeight="1">
      <x:c r="B13" s="35">
        <x:v>9</x:v>
      </x:c>
      <x:c r="C13" s="36" t="s">
        <x:v>74</x:v>
      </x:c>
      <x:c r="D13" s="36" t="s">
        <x:v>55</x:v>
      </x:c>
      <x:c r="E13" s="37">
        <x:v>26073</x:v>
      </x:c>
      <x:c r="F13" s="38">
        <x:v>5000</x:v>
      </x:c>
      <x:c r="G13" s="38">
        <x:v>798</x:v>
      </x:c>
      <x:c r="H13" s="38"/>
    </x:row>
    <x:row r="14" spans="2:8" s="32" customFormat="1" ht="21" customHeight="1">
      <x:c r="B14" s="35">
        <x:v>10</x:v>
      </x:c>
      <x:c r="C14" s="36" t="s">
        <x:v>61</x:v>
      </x:c>
      <x:c r="D14" s="36" t="s">
        <x:v>56</x:v>
      </x:c>
      <x:c r="E14" s="37">
        <x:v>25714</x:v>
      </x:c>
      <x:c r="F14" s="38">
        <x:v>5000</x:v>
      </x:c>
      <x:c r="G14" s="38">
        <x:v>109</x:v>
      </x:c>
      <x:c r="H14" s="38"/>
    </x:row>
    <x:row r="15" spans="2:8" s="32" customFormat="1" ht="21" customHeight="1">
      <x:c r="B15" s="35">
        <x:v>11</x:v>
      </x:c>
      <x:c r="C15" s="36" t="s">
        <x:v>73</x:v>
      </x:c>
      <x:c r="D15" s="36" t="s">
        <x:v>60</x:v>
      </x:c>
      <x:c r="E15" s="37">
        <x:v>36892</x:v>
      </x:c>
      <x:c r="F15" s="38">
        <x:v>50</x:v>
      </x:c>
      <x:c r="G15" s="38">
        <x:v>15</x:v>
      </x:c>
      <x:c r="H15" s="38"/>
    </x:row>
    <x:row r="16" spans="2:8" s="32" customFormat="1" ht="21" customHeight="1">
      <x:c r="B16" s="35">
        <x:v>12</x:v>
      </x:c>
      <x:c r="C16" s="36" t="s">
        <x:v>71</x:v>
      </x:c>
      <x:c r="D16" s="36" t="s">
        <x:v>54</x:v>
      </x:c>
      <x:c r="E16" s="37">
        <x:v>39106</x:v>
      </x:c>
      <x:c r="F16" s="38">
        <x:v>10000</x:v>
      </x:c>
      <x:c r="G16" s="38">
        <x:v>945</x:v>
      </x:c>
      <x:c r="H16" s="38"/>
    </x:row>
    <x:row r="17" spans="2:8" s="32" customFormat="1" ht="21" customHeight="1">
      <x:c r="B17" s="40">
        <x:v>13</x:v>
      </x:c>
      <x:c r="C17" s="41" t="s">
        <x:v>29</x:v>
      </x:c>
      <x:c r="D17" s="41" t="s">
        <x:v>9</x:v>
      </x:c>
      <x:c r="E17" s="42">
        <x:v>33266</x:v>
      </x:c>
      <x:c r="F17" s="43">
        <x:v>50000</x:v>
      </x:c>
      <x:c r="G17" s="43">
        <x:v>2091</x:v>
      </x:c>
      <x:c r="H17" s="43"/>
    </x:row>
    <x:row r="18" spans="2:8" s="32" customFormat="1" ht="21" customHeight="1">
      <x:c r="B18" s="44">
        <x:v>14</x:v>
      </x:c>
      <x:c r="C18" s="45" t="s">
        <x:v>27</x:v>
      </x:c>
      <x:c r="D18" s="45" t="s">
        <x:v>9</x:v>
      </x:c>
      <x:c r="E18" s="46">
        <x:v>28215</x:v>
      </x:c>
      <x:c r="F18" s="47">
        <x:v>3000</x:v>
      </x:c>
      <x:c r="G18" s="47">
        <x:v>350</x:v>
      </x:c>
      <x:c r="H18" s="47"/>
    </x:row>
  </x:sheetData>
  <x:mergeCells count="1">
    <x:mergeCell ref="B2:H2"/>
  </x:mergeCells>
  <x:pageMargins left="0.75" right="0.75" top="1" bottom="1" header="0.5" footer="0.5"/>
  <x:pageSetup paperSize="1" scale="100" firstPageNumber="1" fitToWidth="1" fitToHeight="1" orientation="portrait" usePrinterDefaults="1" blackAndWhite="0" draft="0" useFirstPageNumber="0" horizontalDpi="300" verticalDpi="3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 filterMode="1"/>
  <x:dimension ref="A1:T67"/>
  <x:sheetViews>
    <x:sheetView showGridLines="0" topLeftCell="A1" zoomScaleNormal="100" zoomScaleSheetLayoutView="75" workbookViewId="0">
      <x:selection activeCell="I31" activeCellId="0" sqref="I31:T36"/>
    </x:sheetView>
  </x:sheetViews>
  <x:sheetFormatPr defaultColWidth="11.09765625" defaultRowHeight="16.399999999999999"/>
  <x:cols>
    <x:col min="1" max="1" width="5.5" style="15" customWidth="1"/>
    <x:col min="2" max="3" width="11.09765625" style="15" customWidth="1"/>
    <x:col min="4" max="4" width="14.7109375" style="16" bestFit="1" customWidth="1"/>
    <x:col min="5" max="6" width="19.37109375" style="16" bestFit="1" customWidth="1"/>
    <x:col min="7" max="7" width="14.25" style="16" customWidth="1"/>
    <x:col min="8" max="8" width="12.90625" style="3" bestFit="1" customWidth="1"/>
    <x:col min="9" max="20" width="10.125" style="3" bestFit="1" customWidth="1"/>
    <x:col min="21" max="16384" width="11.09765625" style="17"/>
  </x:cols>
  <x:sheetData>
    <x:row r="1" spans="1:19" s="2" customFormat="1">
      <x:c r="A1" s="1"/>
      <x:c r="B1" s="1"/>
      <x:c r="C1" s="1"/>
      <x:c r="D1" s="5"/>
      <x:c r="E1" s="5"/>
      <x:c r="F1" s="5"/>
      <x:c r="G1" s="4"/>
      <x:c r="H1" s="4"/>
      <x:c r="I1" s="4"/>
      <x:c r="J1" s="4"/>
      <x:c r="K1" s="4"/>
      <x:c r="L1" s="3"/>
      <x:c r="M1" s="3"/>
      <x:c r="N1" s="3"/>
      <x:c r="O1" s="3"/>
      <x:c r="P1" s="3"/>
      <x:c r="Q1" s="3"/>
      <x:c r="R1" s="3"/>
      <x:c r="S1" s="3"/>
    </x:row>
    <x:row r="2" spans="2:20" s="2" customFormat="1">
      <x:c r="B2" s="1"/>
      <x:c r="G2" s="6"/>
      <x:c r="H2" s="4"/>
      <x:c r="I2" s="4"/>
      <x:c r="J2" s="4"/>
      <x:c r="K2" s="4"/>
      <x:c r="L2" s="4"/>
      <x:c r="M2" s="4"/>
      <x:c r="N2" s="4"/>
      <x:c r="O2" s="4"/>
      <x:c r="P2" s="4"/>
      <x:c r="Q2" s="4"/>
      <x:c r="R2" s="4"/>
      <x:c r="S2" s="4"/>
      <x:c r="T2" s="4"/>
    </x:row>
    <x:row r="3" spans="2:20" s="2" customFormat="1">
      <x:c r="B3" s="1"/>
      <x:c r="G3" s="6"/>
      <x:c r="H3" s="4"/>
      <x:c r="I3" s="4"/>
      <x:c r="J3" s="4"/>
      <x:c r="K3" s="4"/>
      <x:c r="L3" s="4"/>
      <x:c r="M3" s="4"/>
      <x:c r="N3" s="4"/>
      <x:c r="O3" s="4"/>
      <x:c r="P3" s="4"/>
      <x:c r="Q3" s="4"/>
      <x:c r="R3" s="4"/>
      <x:c r="S3" s="4"/>
      <x:c r="T3" s="4"/>
    </x:row>
    <x:row r="4" spans="7:20" s="2" customFormat="1" ht="15.050000000000001">
      <x:c r="G4" s="6"/>
      <x:c r="H4" s="4"/>
      <x:c r="I4" s="4"/>
      <x:c r="J4" s="4"/>
      <x:c r="K4" s="4"/>
      <x:c r="L4" s="4"/>
      <x:c r="M4" s="4"/>
      <x:c r="N4" s="4"/>
      <x:c r="O4" s="4"/>
      <x:c r="P4" s="4"/>
      <x:c r="Q4" s="4"/>
      <x:c r="R4" s="4"/>
      <x:c r="S4" s="4"/>
      <x:c r="T4" s="4"/>
    </x:row>
    <x:row r="5" spans="2:20" s="2" customFormat="1" ht="23.25" customHeight="1">
      <x:c r="B5" s="7" t="s">
        <x:v>76</x:v>
      </x:c>
      <x:c r="G5" s="8" t="s">
        <x:v>43</x:v>
      </x:c>
      <x:c r="H5" s="13">
        <x:f>SUBTOTAL(9,H10:H66)</x:f>
        <x:v>142250</x:v>
      </x:c>
      <x:c r="I5" s="13">
        <x:f t="shared" ref="I5:T5" si="0">SUBTOTAL(9,I10:I66)</x:f>
        <x:v>10950</x:v>
      </x:c>
      <x:c r="J5" s="13">
        <x:f t="shared" si="0"/>
        <x:v>11474</x:v>
      </x:c>
      <x:c r="K5" s="13">
        <x:f t="shared" si="0"/>
        <x:v>11453</x:v>
      </x:c>
      <x:c r="L5" s="13">
        <x:f t="shared" si="0"/>
        <x:v>12222</x:v>
      </x:c>
      <x:c r="M5" s="13">
        <x:f t="shared" si="0"/>
        <x:v>12024</x:v>
      </x:c>
      <x:c r="N5" s="13">
        <x:f t="shared" si="0"/>
        <x:v>10882</x:v>
      </x:c>
      <x:c r="O5" s="13">
        <x:f t="shared" si="0"/>
        <x:v>11804</x:v>
      </x:c>
      <x:c r="P5" s="13">
        <x:f t="shared" si="0"/>
        <x:v>11987</x:v>
      </x:c>
      <x:c r="Q5" s="13">
        <x:f t="shared" si="0"/>
        <x:v>12567</x:v>
      </x:c>
      <x:c r="R5" s="13">
        <x:f t="shared" si="0"/>
        <x:v>11945</x:v>
      </x:c>
      <x:c r="S5" s="13">
        <x:f t="shared" si="0"/>
        <x:v>12562</x:v>
      </x:c>
      <x:c r="T5" s="13">
        <x:f t="shared" si="0"/>
        <x:v>12380</x:v>
      </x:c>
    </x:row>
    <x:row r="6" spans="2:20" s="2" customFormat="1" ht="23.25" customHeight="1">
      <x:c r="B6" s="7" t="s">
        <x:v>24</x:v>
      </x:c>
      <x:c r="G6" s="8" t="s">
        <x:v>46</x:v>
      </x:c>
      <x:c r="H6" s="13">
        <x:f>SUBTOTAL(3,H10:H66)</x:f>
        <x:v>6</x:v>
      </x:c>
      <x:c r="I6" s="13">
        <x:f t="shared" ref="I6:T6" si="1">SUBTOTAL(3,I10:I66)</x:f>
        <x:v>6</x:v>
      </x:c>
      <x:c r="J6" s="13">
        <x:f t="shared" si="1"/>
        <x:v>6</x:v>
      </x:c>
      <x:c r="K6" s="13">
        <x:f t="shared" si="1"/>
        <x:v>6</x:v>
      </x:c>
      <x:c r="L6" s="13">
        <x:f t="shared" si="1"/>
        <x:v>6</x:v>
      </x:c>
      <x:c r="M6" s="13">
        <x:f t="shared" si="1"/>
        <x:v>6</x:v>
      </x:c>
      <x:c r="N6" s="13">
        <x:f t="shared" si="1"/>
        <x:v>6</x:v>
      </x:c>
      <x:c r="O6" s="13">
        <x:f t="shared" si="1"/>
        <x:v>6</x:v>
      </x:c>
      <x:c r="P6" s="13">
        <x:f t="shared" si="1"/>
        <x:v>6</x:v>
      </x:c>
      <x:c r="Q6" s="13">
        <x:f t="shared" si="1"/>
        <x:v>6</x:v>
      </x:c>
      <x:c r="R6" s="13">
        <x:f t="shared" si="1"/>
        <x:v>6</x:v>
      </x:c>
      <x:c r="S6" s="13">
        <x:f t="shared" si="1"/>
        <x:v>6</x:v>
      </x:c>
      <x:c r="T6" s="13">
        <x:f t="shared" si="1"/>
        <x:v>6</x:v>
      </x:c>
    </x:row>
    <x:row r="7" spans="7:20" s="2" customFormat="1" ht="15.050000000000001">
      <x:c r="G7" s="6"/>
      <x:c r="H7" s="4"/>
      <x:c r="I7" s="4"/>
      <x:c r="J7" s="4"/>
      <x:c r="K7" s="4"/>
      <x:c r="L7" s="4"/>
      <x:c r="M7" s="4"/>
      <x:c r="N7" s="4"/>
      <x:c r="O7" s="4"/>
      <x:c r="P7" s="4"/>
      <x:c r="Q7" s="4"/>
      <x:c r="R7" s="4"/>
      <x:c r="S7" s="4"/>
      <x:c r="T7" s="4"/>
    </x:row>
    <x:row r="8" spans="7:20" s="2" customFormat="1" ht="15.050000000000001">
      <x:c r="G8" s="6"/>
      <x:c r="H8" s="4"/>
      <x:c r="I8" s="4"/>
      <x:c r="J8" s="4"/>
      <x:c r="K8" s="4"/>
      <x:c r="L8" s="4"/>
      <x:c r="M8" s="4"/>
      <x:c r="N8" s="4"/>
      <x:c r="O8" s="4"/>
      <x:c r="P8" s="4"/>
      <x:c r="Q8" s="4"/>
      <x:c r="R8" s="4"/>
      <x:c r="S8" s="4"/>
      <x:c r="T8" s="4"/>
    </x:row>
    <x:row r="9" spans="1:20" s="2" customFormat="1" ht="32.25" customHeight="1">
      <x:c r="A9" s="1"/>
      <x:c r="B9" s="9" t="s">
        <x:v>13</x:v>
      </x:c>
      <x:c r="C9" s="9" t="s">
        <x:v>50</x:v>
      </x:c>
      <x:c r="D9" s="8" t="s">
        <x:v>79</x:v>
      </x:c>
      <x:c r="E9" s="8" t="s">
        <x:v>80</x:v>
      </x:c>
      <x:c r="F9" s="8" t="s">
        <x:v>33</x:v>
      </x:c>
      <x:c r="G9" s="8" t="s">
        <x:v>4</x:v>
      </x:c>
      <x:c r="H9" s="14" t="s">
        <x:v>51</x:v>
      </x:c>
      <x:c r="I9" s="14" t="s">
        <x:v>12</x:v>
      </x:c>
      <x:c r="J9" s="14" t="s">
        <x:v>23</x:v>
      </x:c>
      <x:c r="K9" s="14" t="s">
        <x:v>14</x:v>
      </x:c>
      <x:c r="L9" s="14" t="s">
        <x:v>22</x:v>
      </x:c>
      <x:c r="M9" s="14" t="s">
        <x:v>11</x:v>
      </x:c>
      <x:c r="N9" s="14" t="s">
        <x:v>16</x:v>
      </x:c>
      <x:c r="O9" s="14" t="s">
        <x:v>17</x:v>
      </x:c>
      <x:c r="P9" s="14" t="s">
        <x:v>18</x:v>
      </x:c>
      <x:c r="Q9" s="14" t="s">
        <x:v>21</x:v>
      </x:c>
      <x:c r="R9" s="14" t="s">
        <x:v>20</x:v>
      </x:c>
      <x:c r="S9" s="14" t="s">
        <x:v>15</x:v>
      </x:c>
      <x:c r="T9" s="14" t="s">
        <x:v>19</x:v>
      </x:c>
    </x:row>
    <x:row r="10" spans="1:20" s="2" customFormat="1" hidden="1">
      <x:c r="A10" s="1"/>
      <x:c r="B10" s="10">
        <x:v>1</x:v>
      </x:c>
      <x:c r="C10" s="11">
        <x:f>SUBTOTAL(3,$D$10:D10)</x:f>
        <x:v>0</x:v>
      </x:c>
      <x:c r="D10" s="12" t="s">
        <x:v>30</x:v>
      </x:c>
      <x:c r="E10" s="12" t="s">
        <x:v>0</x:v>
      </x:c>
      <x:c r="F10" s="12" t="s">
        <x:v>0</x:v>
      </x:c>
      <x:c r="G10" s="12" t="s">
        <x:v>37</x:v>
      </x:c>
      <x:c r="H10" s="13">
        <x:f>SUM(I10:T10)</x:f>
        <x:v>19537</x:v>
      </x:c>
      <x:c r="I10" s="13">
        <x:v>1553</x:v>
      </x:c>
      <x:c r="J10" s="13">
        <x:v>1489</x:v>
      </x:c>
      <x:c r="K10" s="13">
        <x:v>1759</x:v>
      </x:c>
      <x:c r="L10" s="13">
        <x:v>1754</x:v>
      </x:c>
      <x:c r="M10" s="13">
        <x:v>1694</x:v>
      </x:c>
      <x:c r="N10" s="13">
        <x:v>1520</x:v>
      </x:c>
      <x:c r="O10" s="13">
        <x:v>1559</x:v>
      </x:c>
      <x:c r="P10" s="13">
        <x:v>1450</x:v>
      </x:c>
      <x:c r="Q10" s="13">
        <x:v>1570</x:v>
      </x:c>
      <x:c r="R10" s="13">
        <x:v>1713</x:v>
      </x:c>
      <x:c r="S10" s="13">
        <x:v>1871</x:v>
      </x:c>
      <x:c r="T10" s="13">
        <x:v>1605</x:v>
      </x:c>
    </x:row>
    <x:row r="11" spans="2:20" s="2" customFormat="1" hidden="1">
      <x:c r="B11" s="12">
        <x:v>2</x:v>
      </x:c>
      <x:c r="C11" s="11">
        <x:f t="shared" ref="C11:C66" si="2">SUBTOTAL(3,$D$10:D11)</x:f>
        <x:v>0</x:v>
      </x:c>
      <x:c r="D11" s="12" t="s">
        <x:v>30</x:v>
      </x:c>
      <x:c r="E11" s="12" t="s">
        <x:v>0</x:v>
      </x:c>
      <x:c r="F11" s="12" t="s">
        <x:v>0</x:v>
      </x:c>
      <x:c r="G11" s="12" t="s">
        <x:v>47</x:v>
      </x:c>
      <x:c r="H11" s="13">
        <x:f t="shared" ref="H11:H66" si="3">SUM(I11:T11)</x:f>
        <x:v>1003</x:v>
      </x:c>
      <x:c r="I11" s="13">
        <x:v>107</x:v>
      </x:c>
      <x:c r="J11" s="13">
        <x:v>84</x:v>
      </x:c>
      <x:c r="K11" s="13">
        <x:v>95</x:v>
      </x:c>
      <x:c r="L11" s="13">
        <x:v>75</x:v>
      </x:c>
      <x:c r="M11" s="13">
        <x:v>62</x:v>
      </x:c>
      <x:c r="N11" s="13">
        <x:v>63</x:v>
      </x:c>
      <x:c r="O11" s="13">
        <x:v>65</x:v>
      </x:c>
      <x:c r="P11" s="13">
        <x:v>65</x:v>
      </x:c>
      <x:c r="Q11" s="13">
        <x:v>81</x:v>
      </x:c>
      <x:c r="R11" s="13">
        <x:v>104</x:v>
      </x:c>
      <x:c r="S11" s="13">
        <x:v>113</x:v>
      </x:c>
      <x:c r="T11" s="13">
        <x:v>89</x:v>
      </x:c>
    </x:row>
    <x:row r="12" spans="1:20" s="2" customFormat="1" hidden="1">
      <x:c r="A12" s="1"/>
      <x:c r="B12" s="10">
        <x:v>3</x:v>
      </x:c>
      <x:c r="C12" s="11">
        <x:f t="shared" si="2"/>
        <x:v>0</x:v>
      </x:c>
      <x:c r="D12" s="12" t="s">
        <x:v>30</x:v>
      </x:c>
      <x:c r="E12" s="12" t="s">
        <x:v>0</x:v>
      </x:c>
      <x:c r="F12" s="12" t="s">
        <x:v>0</x:v>
      </x:c>
      <x:c r="G12" s="12" t="s">
        <x:v>25</x:v>
      </x:c>
      <x:c r="H12" s="13">
        <x:f t="shared" si="3"/>
        <x:v>19873</x:v>
      </x:c>
      <x:c r="I12" s="13">
        <x:v>1542</x:v>
      </x:c>
      <x:c r="J12" s="13">
        <x:v>1503</x:v>
      </x:c>
      <x:c r="K12" s="13">
        <x:v>1814</x:v>
      </x:c>
      <x:c r="L12" s="13">
        <x:v>1797</x:v>
      </x:c>
      <x:c r="M12" s="13">
        <x:v>1729</x:v>
      </x:c>
      <x:c r="N12" s="13">
        <x:v>1566</x:v>
      </x:c>
      <x:c r="O12" s="13">
        <x:v>1585</x:v>
      </x:c>
      <x:c r="P12" s="13">
        <x:v>1492</x:v>
      </x:c>
      <x:c r="Q12" s="13">
        <x:v>1607</x:v>
      </x:c>
      <x:c r="R12" s="13">
        <x:v>1711</x:v>
      </x:c>
      <x:c r="S12" s="13">
        <x:v>1887</x:v>
      </x:c>
      <x:c r="T12" s="13">
        <x:v>1640</x:v>
      </x:c>
    </x:row>
    <x:row r="13" spans="2:20" s="2" customFormat="1" hidden="1">
      <x:c r="B13" s="12">
        <x:v>4</x:v>
      </x:c>
      <x:c r="C13" s="11">
        <x:f t="shared" si="2"/>
        <x:v>0</x:v>
      </x:c>
      <x:c r="D13" s="12" t="s">
        <x:v>30</x:v>
      </x:c>
      <x:c r="E13" s="12" t="s">
        <x:v>26</x:v>
      </x:c>
      <x:c r="F13" s="12" t="s">
        <x:v>26</x:v>
      </x:c>
      <x:c r="G13" s="12" t="s">
        <x:v>37</x:v>
      </x:c>
      <x:c r="H13" s="13">
        <x:f t="shared" si="3"/>
        <x:v>3904</x:v>
      </x:c>
      <x:c r="I13" s="13">
        <x:v>369</x:v>
      </x:c>
      <x:c r="J13" s="13">
        <x:v>293</x:v>
      </x:c>
      <x:c r="K13" s="13">
        <x:v>344</x:v>
      </x:c>
      <x:c r="L13" s="13">
        <x:v>350</x:v>
      </x:c>
      <x:c r="M13" s="13">
        <x:v>346</x:v>
      </x:c>
      <x:c r="N13" s="13">
        <x:v>309</x:v>
      </x:c>
      <x:c r="O13" s="13">
        <x:v>302</x:v>
      </x:c>
      <x:c r="P13" s="13">
        <x:v>296</x:v>
      </x:c>
      <x:c r="Q13" s="13">
        <x:v>316</x:v>
      </x:c>
      <x:c r="R13" s="13">
        <x:v>325</x:v>
      </x:c>
      <x:c r="S13" s="13">
        <x:v>358</x:v>
      </x:c>
      <x:c r="T13" s="13">
        <x:v>296</x:v>
      </x:c>
    </x:row>
    <x:row r="14" spans="1:20" s="2" customFormat="1" hidden="1">
      <x:c r="A14" s="1"/>
      <x:c r="B14" s="10">
        <x:v>5</x:v>
      </x:c>
      <x:c r="C14" s="11">
        <x:f t="shared" si="2"/>
        <x:v>0</x:v>
      </x:c>
      <x:c r="D14" s="12" t="s">
        <x:v>30</x:v>
      </x:c>
      <x:c r="E14" s="12" t="s">
        <x:v>26</x:v>
      </x:c>
      <x:c r="F14" s="12" t="s">
        <x:v>26</x:v>
      </x:c>
      <x:c r="G14" s="12" t="s">
        <x:v>47</x:v>
      </x:c>
      <x:c r="H14" s="13">
        <x:f t="shared" si="3"/>
        <x:v>174</x:v>
      </x:c>
      <x:c r="I14" s="13">
        <x:v>14</x:v>
      </x:c>
      <x:c r="J14" s="13">
        <x:v>11</x:v>
      </x:c>
      <x:c r="K14" s="13">
        <x:v>15</x:v>
      </x:c>
      <x:c r="L14" s="13">
        <x:v>16</x:v>
      </x:c>
      <x:c r="M14" s="13">
        <x:v>17</x:v>
      </x:c>
      <x:c r="N14" s="13">
        <x:v>12</x:v>
      </x:c>
      <x:c r="O14" s="13">
        <x:v>19</x:v>
      </x:c>
      <x:c r="P14" s="13">
        <x:v>11</x:v>
      </x:c>
      <x:c r="Q14" s="13">
        <x:v>12</x:v>
      </x:c>
      <x:c r="R14" s="13">
        <x:v>14</x:v>
      </x:c>
      <x:c r="S14" s="13">
        <x:v>17</x:v>
      </x:c>
      <x:c r="T14" s="13">
        <x:v>16</x:v>
      </x:c>
    </x:row>
    <x:row r="15" spans="1:20" s="2" customFormat="1" hidden="1">
      <x:c r="A15" s="1"/>
      <x:c r="B15" s="12">
        <x:v>6</x:v>
      </x:c>
      <x:c r="C15" s="11">
        <x:f t="shared" si="2"/>
        <x:v>0</x:v>
      </x:c>
      <x:c r="D15" s="12" t="s">
        <x:v>30</x:v>
      </x:c>
      <x:c r="E15" s="12" t="s">
        <x:v>26</x:v>
      </x:c>
      <x:c r="F15" s="12" t="s">
        <x:v>26</x:v>
      </x:c>
      <x:c r="G15" s="12" t="s">
        <x:v>25</x:v>
      </x:c>
      <x:c r="H15" s="13">
        <x:f t="shared" si="3"/>
        <x:v>3964</x:v>
      </x:c>
      <x:c r="I15" s="13">
        <x:v>373</x:v>
      </x:c>
      <x:c r="J15" s="13">
        <x:v>301</x:v>
      </x:c>
      <x:c r="K15" s="13">
        <x:v>351</x:v>
      </x:c>
      <x:c r="L15" s="13">
        <x:v>349</x:v>
      </x:c>
      <x:c r="M15" s="13">
        <x:v>348</x:v>
      </x:c>
      <x:c r="N15" s="13">
        <x:v>314</x:v>
      </x:c>
      <x:c r="O15" s="13">
        <x:v>298</x:v>
      </x:c>
      <x:c r="P15" s="13">
        <x:v>300</x:v>
      </x:c>
      <x:c r="Q15" s="13">
        <x:v>324</x:v>
      </x:c>
      <x:c r="R15" s="13">
        <x:v>336</x:v>
      </x:c>
      <x:c r="S15" s="13">
        <x:v>369</x:v>
      </x:c>
      <x:c r="T15" s="13">
        <x:v>301</x:v>
      </x:c>
    </x:row>
    <x:row r="16" spans="1:20" s="2" customFormat="1" hidden="1">
      <x:c r="A16" s="1"/>
      <x:c r="B16" s="10">
        <x:v>7</x:v>
      </x:c>
      <x:c r="C16" s="11">
        <x:f t="shared" si="2"/>
        <x:v>0</x:v>
      </x:c>
      <x:c r="D16" s="12" t="s">
        <x:v>30</x:v>
      </x:c>
      <x:c r="E16" s="12" t="s">
        <x:v>81</x:v>
      </x:c>
      <x:c r="F16" s="12" t="s">
        <x:v>81</x:v>
      </x:c>
      <x:c r="G16" s="12" t="s">
        <x:v>37</x:v>
      </x:c>
      <x:c r="H16" s="13">
        <x:f t="shared" si="3"/>
        <x:v>3577</x:v>
      </x:c>
      <x:c r="I16" s="13">
        <x:v>308</x:v>
      </x:c>
      <x:c r="J16" s="13">
        <x:v>327</x:v>
      </x:c>
      <x:c r="K16" s="13">
        <x:v>337</x:v>
      </x:c>
      <x:c r="L16" s="13">
        <x:v>350</x:v>
      </x:c>
      <x:c r="M16" s="13">
        <x:v>310</x:v>
      </x:c>
      <x:c r="N16" s="13">
        <x:v>271</x:v>
      </x:c>
      <x:c r="O16" s="13">
        <x:v>270</x:v>
      </x:c>
      <x:c r="P16" s="13">
        <x:v>263</x:v>
      </x:c>
      <x:c r="Q16" s="13">
        <x:v>279</x:v>
      </x:c>
      <x:c r="R16" s="13">
        <x:v>295</x:v>
      </x:c>
      <x:c r="S16" s="13">
        <x:v>299</x:v>
      </x:c>
      <x:c r="T16" s="13">
        <x:v>268</x:v>
      </x:c>
    </x:row>
    <x:row r="17" spans="1:20" s="2" customFormat="1" hidden="1">
      <x:c r="A17" s="1"/>
      <x:c r="B17" s="12">
        <x:v>8</x:v>
      </x:c>
      <x:c r="C17" s="11">
        <x:f t="shared" si="2"/>
        <x:v>0</x:v>
      </x:c>
      <x:c r="D17" s="12" t="s">
        <x:v>30</x:v>
      </x:c>
      <x:c r="E17" s="12" t="s">
        <x:v>81</x:v>
      </x:c>
      <x:c r="F17" s="12" t="s">
        <x:v>81</x:v>
      </x:c>
      <x:c r="G17" s="12" t="s">
        <x:v>47</x:v>
      </x:c>
      <x:c r="H17" s="13">
        <x:f t="shared" si="3"/>
        <x:v>94</x:v>
      </x:c>
      <x:c r="I17" s="13">
        <x:v>11</x:v>
      </x:c>
      <x:c r="J17" s="13">
        <x:v>9</x:v>
      </x:c>
      <x:c r="K17" s="13">
        <x:v>13</x:v>
      </x:c>
      <x:c r="L17" s="13">
        <x:v>5</x:v>
      </x:c>
      <x:c r="M17" s="13">
        <x:v>2</x:v>
      </x:c>
      <x:c r="N17" s="13">
        <x:v>6</x:v>
      </x:c>
      <x:c r="O17" s="13">
        <x:v>3</x:v>
      </x:c>
      <x:c r="P17" s="13">
        <x:v>5</x:v>
      </x:c>
      <x:c r="Q17" s="13">
        <x:v>11</x:v>
      </x:c>
      <x:c r="R17" s="13">
        <x:v>6</x:v>
      </x:c>
      <x:c r="S17" s="13">
        <x:v>14</x:v>
      </x:c>
      <x:c r="T17" s="13">
        <x:v>9</x:v>
      </x:c>
    </x:row>
    <x:row r="18" spans="1:20" s="2" customFormat="1" hidden="1">
      <x:c r="A18" s="1"/>
      <x:c r="B18" s="10">
        <x:v>9</x:v>
      </x:c>
      <x:c r="C18" s="11">
        <x:f t="shared" si="2"/>
        <x:v>0</x:v>
      </x:c>
      <x:c r="D18" s="12" t="s">
        <x:v>30</x:v>
      </x:c>
      <x:c r="E18" s="12" t="s">
        <x:v>81</x:v>
      </x:c>
      <x:c r="F18" s="12" t="s">
        <x:v>81</x:v>
      </x:c>
      <x:c r="G18" s="12" t="s">
        <x:v>25</x:v>
      </x:c>
      <x:c r="H18" s="13">
        <x:f t="shared" si="3"/>
        <x:v>3699</x:v>
      </x:c>
      <x:c r="I18" s="13">
        <x:v>319</x:v>
      </x:c>
      <x:c r="J18" s="13">
        <x:v>330</x:v>
      </x:c>
      <x:c r="K18" s="13">
        <x:v>355</x:v>
      </x:c>
      <x:c r="L18" s="13">
        <x:v>361</x:v>
      </x:c>
      <x:c r="M18" s="13">
        <x:v>324</x:v>
      </x:c>
      <x:c r="N18" s="13">
        <x:v>279</x:v>
      </x:c>
      <x:c r="O18" s="13">
        <x:v>285</x:v>
      </x:c>
      <x:c r="P18" s="13">
        <x:v>278</x:v>
      </x:c>
      <x:c r="Q18" s="13">
        <x:v>292</x:v>
      </x:c>
      <x:c r="R18" s="13">
        <x:v>299</x:v>
      </x:c>
      <x:c r="S18" s="13">
        <x:v>290</x:v>
      </x:c>
      <x:c r="T18" s="13">
        <x:v>287</x:v>
      </x:c>
    </x:row>
    <x:row r="19" spans="1:20" s="2" customFormat="1" hidden="1">
      <x:c r="A19" s="1"/>
      <x:c r="B19" s="12">
        <x:v>10</x:v>
      </x:c>
      <x:c r="C19" s="11">
        <x:f t="shared" si="2"/>
        <x:v>0</x:v>
      </x:c>
      <x:c r="D19" s="12" t="s">
        <x:v>30</x:v>
      </x:c>
      <x:c r="E19" s="12" t="s">
        <x:v>34</x:v>
      </x:c>
      <x:c r="F19" s="12" t="s">
        <x:v>34</x:v>
      </x:c>
      <x:c r="G19" s="12" t="s">
        <x:v>37</x:v>
      </x:c>
      <x:c r="H19" s="13">
        <x:f t="shared" si="3"/>
        <x:v>2399</x:v>
      </x:c>
      <x:c r="I19" s="13">
        <x:v>185</x:v>
      </x:c>
      <x:c r="J19" s="13">
        <x:v>183</x:v>
      </x:c>
      <x:c r="K19" s="13">
        <x:v>202</x:v>
      </x:c>
      <x:c r="L19" s="13">
        <x:v>213</x:v>
      </x:c>
      <x:c r="M19" s="13">
        <x:v>205</x:v>
      </x:c>
      <x:c r="N19" s="13">
        <x:v>222</x:v>
      </x:c>
      <x:c r="O19" s="13">
        <x:v>212</x:v>
      </x:c>
      <x:c r="P19" s="13">
        <x:v>200</x:v>
      </x:c>
      <x:c r="Q19" s="13">
        <x:v>202</x:v>
      </x:c>
      <x:c r="R19" s="13">
        <x:v>214</x:v>
      </x:c>
      <x:c r="S19" s="13">
        <x:v>202</x:v>
      </x:c>
      <x:c r="T19" s="13">
        <x:v>159</x:v>
      </x:c>
    </x:row>
    <x:row r="20" spans="1:20" s="2" customFormat="1" hidden="1">
      <x:c r="A20" s="1"/>
      <x:c r="B20" s="10">
        <x:v>11</x:v>
      </x:c>
      <x:c r="C20" s="11">
        <x:f t="shared" si="2"/>
        <x:v>0</x:v>
      </x:c>
      <x:c r="D20" s="12" t="s">
        <x:v>30</x:v>
      </x:c>
      <x:c r="E20" s="12" t="s">
        <x:v>34</x:v>
      </x:c>
      <x:c r="F20" s="12" t="s">
        <x:v>34</x:v>
      </x:c>
      <x:c r="G20" s="12" t="s">
        <x:v>47</x:v>
      </x:c>
      <x:c r="H20" s="13">
        <x:f t="shared" si="3"/>
        <x:v>83</x:v>
      </x:c>
      <x:c r="I20" s="13">
        <x:v>7</x:v>
      </x:c>
      <x:c r="J20" s="13">
        <x:v>6</x:v>
      </x:c>
      <x:c r="K20" s="13">
        <x:v>7</x:v>
      </x:c>
      <x:c r="L20" s="13">
        <x:v>5</x:v>
      </x:c>
      <x:c r="M20" s="13">
        <x:v>5</x:v>
      </x:c>
      <x:c r="N20" s="13">
        <x:v>7</x:v>
      </x:c>
      <x:c r="O20" s="13">
        <x:v>6</x:v>
      </x:c>
      <x:c r="P20" s="13">
        <x:v>9</x:v>
      </x:c>
      <x:c r="Q20" s="13">
        <x:v>10</x:v>
      </x:c>
      <x:c r="R20" s="13">
        <x:v>8</x:v>
      </x:c>
      <x:c r="S20" s="13">
        <x:v>10</x:v>
      </x:c>
      <x:c r="T20" s="13">
        <x:v>3</x:v>
      </x:c>
    </x:row>
    <x:row r="21" spans="1:20" s="2" customFormat="1" hidden="1">
      <x:c r="A21" s="1"/>
      <x:c r="B21" s="12">
        <x:v>12</x:v>
      </x:c>
      <x:c r="C21" s="11">
        <x:f t="shared" si="2"/>
        <x:v>0</x:v>
      </x:c>
      <x:c r="D21" s="12" t="s">
        <x:v>30</x:v>
      </x:c>
      <x:c r="E21" s="12" t="s">
        <x:v>34</x:v>
      </x:c>
      <x:c r="F21" s="12" t="s">
        <x:v>34</x:v>
      </x:c>
      <x:c r="G21" s="12" t="s">
        <x:v>25</x:v>
      </x:c>
      <x:c r="H21" s="13">
        <x:f t="shared" si="3"/>
        <x:v>2539</x:v>
      </x:c>
      <x:c r="I21" s="13">
        <x:v>198</x:v>
      </x:c>
      <x:c r="J21" s="13">
        <x:v>193</x:v>
      </x:c>
      <x:c r="K21" s="13">
        <x:v>210</x:v>
      </x:c>
      <x:c r="L21" s="13">
        <x:v>231</x:v>
      </x:c>
      <x:c r="M21" s="13">
        <x:v>216</x:v>
      </x:c>
      <x:c r="N21" s="13">
        <x:v>242</x:v>
      </x:c>
      <x:c r="O21" s="13">
        <x:v>225</x:v>
      </x:c>
      <x:c r="P21" s="13">
        <x:v>206</x:v>
      </x:c>
      <x:c r="Q21" s="13">
        <x:v>213</x:v>
      </x:c>
      <x:c r="R21" s="13">
        <x:v>228</x:v>
      </x:c>
      <x:c r="S21" s="13">
        <x:v>212</x:v>
      </x:c>
      <x:c r="T21" s="13">
        <x:v>165</x:v>
      </x:c>
    </x:row>
    <x:row r="22" spans="1:20" s="2" customFormat="1" hidden="1">
      <x:c r="A22" s="1"/>
      <x:c r="B22" s="10">
        <x:v>13</x:v>
      </x:c>
      <x:c r="C22" s="11">
        <x:f t="shared" si="2"/>
        <x:v>0</x:v>
      </x:c>
      <x:c r="D22" s="12" t="s">
        <x:v>30</x:v>
      </x:c>
      <x:c r="E22" s="12" t="s">
        <x:v>6</x:v>
      </x:c>
      <x:c r="F22" s="12" t="s">
        <x:v>6</x:v>
      </x:c>
      <x:c r="G22" s="12" t="s">
        <x:v>37</x:v>
      </x:c>
      <x:c r="H22" s="13">
        <x:f t="shared" si="3"/>
        <x:v>20694</x:v>
      </x:c>
      <x:c r="I22" s="13">
        <x:v>1385</x:v>
      </x:c>
      <x:c r="J22" s="13">
        <x:v>1298</x:v>
      </x:c>
      <x:c r="K22" s="13">
        <x:v>1636</x:v>
      </x:c>
      <x:c r="L22" s="13">
        <x:v>1772</x:v>
      </x:c>
      <x:c r="M22" s="13">
        <x:v>1835</x:v>
      </x:c>
      <x:c r="N22" s="13">
        <x:v>1866</x:v>
      </x:c>
      <x:c r="O22" s="13">
        <x:v>1764</x:v>
      </x:c>
      <x:c r="P22" s="13">
        <x:v>1609</x:v>
      </x:c>
      <x:c r="Q22" s="13">
        <x:v>1839</x:v>
      </x:c>
      <x:c r="R22" s="13">
        <x:v>1922</x:v>
      </x:c>
      <x:c r="S22" s="13">
        <x:v>1966</x:v>
      </x:c>
      <x:c r="T22" s="13">
        <x:v>1802</x:v>
      </x:c>
    </x:row>
    <x:row r="23" spans="1:20" s="2" customFormat="1" hidden="1">
      <x:c r="A23" s="1"/>
      <x:c r="B23" s="12">
        <x:v>14</x:v>
      </x:c>
      <x:c r="C23" s="11">
        <x:f t="shared" si="2"/>
        <x:v>0</x:v>
      </x:c>
      <x:c r="D23" s="12" t="s">
        <x:v>30</x:v>
      </x:c>
      <x:c r="E23" s="12" t="s">
        <x:v>6</x:v>
      </x:c>
      <x:c r="F23" s="12" t="s">
        <x:v>6</x:v>
      </x:c>
      <x:c r="G23" s="12" t="s">
        <x:v>47</x:v>
      </x:c>
      <x:c r="H23" s="13">
        <x:f t="shared" si="3"/>
        <x:v>623</x:v>
      </x:c>
      <x:c r="I23" s="13">
        <x:v>37</x:v>
      </x:c>
      <x:c r="J23" s="13">
        <x:v>43</x:v>
      </x:c>
      <x:c r="K23" s="13">
        <x:v>38</x:v>
      </x:c>
      <x:c r="L23" s="13">
        <x:v>57</x:v>
      </x:c>
      <x:c r="M23" s="13">
        <x:v>50</x:v>
      </x:c>
      <x:c r="N23" s="13">
        <x:v>46</x:v>
      </x:c>
      <x:c r="O23" s="13">
        <x:v>53</x:v>
      </x:c>
      <x:c r="P23" s="13">
        <x:v>39</x:v>
      </x:c>
      <x:c r="Q23" s="13">
        <x:v>61</x:v>
      </x:c>
      <x:c r="R23" s="13">
        <x:v>80</x:v>
      </x:c>
      <x:c r="S23" s="13">
        <x:v>62</x:v>
      </x:c>
      <x:c r="T23" s="13">
        <x:v>57</x:v>
      </x:c>
    </x:row>
    <x:row r="24" spans="1:20" s="2" customFormat="1" hidden="1">
      <x:c r="A24" s="1"/>
      <x:c r="B24" s="10">
        <x:v>15</x:v>
      </x:c>
      <x:c r="C24" s="11">
        <x:f t="shared" si="2"/>
        <x:v>0</x:v>
      </x:c>
      <x:c r="D24" s="12" t="s">
        <x:v>30</x:v>
      </x:c>
      <x:c r="E24" s="12" t="s">
        <x:v>6</x:v>
      </x:c>
      <x:c r="F24" s="12" t="s">
        <x:v>6</x:v>
      </x:c>
      <x:c r="G24" s="12" t="s">
        <x:v>25</x:v>
      </x:c>
      <x:c r="H24" s="13">
        <x:f t="shared" si="3"/>
        <x:v>21387</x:v>
      </x:c>
      <x:c r="I24" s="13">
        <x:v>1448</x:v>
      </x:c>
      <x:c r="J24" s="13">
        <x:v>1336</x:v>
      </x:c>
      <x:c r="K24" s="13">
        <x:v>1699</x:v>
      </x:c>
      <x:c r="L24" s="13">
        <x:v>1829</x:v>
      </x:c>
      <x:c r="M24" s="13">
        <x:v>1901</x:v>
      </x:c>
      <x:c r="N24" s="13">
        <x:v>1939</x:v>
      </x:c>
      <x:c r="O24" s="13">
        <x:v>1823</x:v>
      </x:c>
      <x:c r="P24" s="13">
        <x:v>1671</x:v>
      </x:c>
      <x:c r="Q24" s="13">
        <x:v>1877</x:v>
      </x:c>
      <x:c r="R24" s="13">
        <x:v>1957</x:v>
      </x:c>
      <x:c r="S24" s="13">
        <x:v>2018</x:v>
      </x:c>
      <x:c r="T24" s="13">
        <x:v>1889</x:v>
      </x:c>
    </x:row>
    <x:row r="25" spans="1:20" s="2" customFormat="1" hidden="1">
      <x:c r="A25" s="1"/>
      <x:c r="B25" s="12">
        <x:v>16</x:v>
      </x:c>
      <x:c r="C25" s="11">
        <x:f t="shared" si="2"/>
        <x:v>0</x:v>
      </x:c>
      <x:c r="D25" s="12" t="s">
        <x:v>10</x:v>
      </x:c>
      <x:c r="E25" s="12" t="s">
        <x:v>38</x:v>
      </x:c>
      <x:c r="F25" s="12" t="s">
        <x:v>38</x:v>
      </x:c>
      <x:c r="G25" s="12" t="s">
        <x:v>37</x:v>
      </x:c>
      <x:c r="H25" s="13">
        <x:f t="shared" si="3"/>
        <x:v>7174</x:v>
      </x:c>
      <x:c r="I25" s="13">
        <x:v>606</x:v>
      </x:c>
      <x:c r="J25" s="13">
        <x:v>622</x:v>
      </x:c>
      <x:c r="K25" s="13">
        <x:v>605</x:v>
      </x:c>
      <x:c r="L25" s="13">
        <x:v>586</x:v>
      </x:c>
      <x:c r="M25" s="13">
        <x:v>582</x:v>
      </x:c>
      <x:c r="N25" s="13">
        <x:v>574</x:v>
      </x:c>
      <x:c r="O25" s="13">
        <x:v>596</x:v>
      </x:c>
      <x:c r="P25" s="13">
        <x:v>559</x:v>
      </x:c>
      <x:c r="Q25" s="13">
        <x:v>598</x:v>
      </x:c>
      <x:c r="R25" s="13">
        <x:v>577</x:v>
      </x:c>
      <x:c r="S25" s="13">
        <x:v>614</x:v>
      </x:c>
      <x:c r="T25" s="13">
        <x:v>655</x:v>
      </x:c>
    </x:row>
    <x:row r="26" spans="1:20" s="2" customFormat="1" hidden="1">
      <x:c r="A26" s="1"/>
      <x:c r="B26" s="10">
        <x:v>17</x:v>
      </x:c>
      <x:c r="C26" s="11">
        <x:f t="shared" si="2"/>
        <x:v>0</x:v>
      </x:c>
      <x:c r="D26" s="12" t="s">
        <x:v>10</x:v>
      </x:c>
      <x:c r="E26" s="12" t="s">
        <x:v>38</x:v>
      </x:c>
      <x:c r="F26" s="12" t="s">
        <x:v>38</x:v>
      </x:c>
      <x:c r="G26" s="12" t="s">
        <x:v>47</x:v>
      </x:c>
      <x:c r="H26" s="13">
        <x:f t="shared" si="3"/>
        <x:v>329</x:v>
      </x:c>
      <x:c r="I26" s="13">
        <x:v>23</x:v>
      </x:c>
      <x:c r="J26" s="13">
        <x:v>24</x:v>
      </x:c>
      <x:c r="K26" s="13">
        <x:v>21</x:v>
      </x:c>
      <x:c r="L26" s="13">
        <x:v>32</x:v>
      </x:c>
      <x:c r="M26" s="13">
        <x:v>40</x:v>
      </x:c>
      <x:c r="N26" s="13">
        <x:v>37</x:v>
      </x:c>
      <x:c r="O26" s="13">
        <x:v>27</x:v>
      </x:c>
      <x:c r="P26" s="13">
        <x:v>33</x:v>
      </x:c>
      <x:c r="Q26" s="13">
        <x:v>29</x:v>
      </x:c>
      <x:c r="R26" s="13">
        <x:v>18</x:v>
      </x:c>
      <x:c r="S26" s="13">
        <x:v>19</x:v>
      </x:c>
      <x:c r="T26" s="13">
        <x:v>26</x:v>
      </x:c>
    </x:row>
    <x:row r="27" spans="1:20" s="2" customFormat="1" hidden="1">
      <x:c r="A27" s="1"/>
      <x:c r="B27" s="12">
        <x:v>18</x:v>
      </x:c>
      <x:c r="C27" s="11">
        <x:f t="shared" si="2"/>
        <x:v>0</x:v>
      </x:c>
      <x:c r="D27" s="12" t="s">
        <x:v>10</x:v>
      </x:c>
      <x:c r="E27" s="12" t="s">
        <x:v>38</x:v>
      </x:c>
      <x:c r="F27" s="12" t="s">
        <x:v>38</x:v>
      </x:c>
      <x:c r="G27" s="12" t="s">
        <x:v>25</x:v>
      </x:c>
      <x:c r="H27" s="13">
        <x:f t="shared" si="3"/>
        <x:v>13722</x:v>
      </x:c>
      <x:c r="I27" s="13">
        <x:v>1212</x:v>
      </x:c>
      <x:c r="J27" s="13">
        <x:v>1190</x:v>
      </x:c>
      <x:c r="K27" s="13">
        <x:v>1155</x:v>
      </x:c>
      <x:c r="L27" s="13">
        <x:v>1109</x:v>
      </x:c>
      <x:c r="M27" s="13">
        <x:v>1075</x:v>
      </x:c>
      <x:c r="N27" s="13">
        <x:v>1096</x:v>
      </x:c>
      <x:c r="O27" s="13">
        <x:v>1115</x:v>
      </x:c>
      <x:c r="P27" s="13">
        <x:v>1079</x:v>
      </x:c>
      <x:c r="Q27" s="13">
        <x:v>1097</x:v>
      </x:c>
      <x:c r="R27" s="13">
        <x:v>1117</x:v>
      </x:c>
      <x:c r="S27" s="13">
        <x:v>1117</x:v>
      </x:c>
      <x:c r="T27" s="13">
        <x:v>1360</x:v>
      </x:c>
    </x:row>
    <x:row r="28" spans="1:20" s="2" customFormat="1" hidden="1">
      <x:c r="A28" s="1"/>
      <x:c r="B28" s="10">
        <x:v>19</x:v>
      </x:c>
      <x:c r="C28" s="11">
        <x:f t="shared" si="2"/>
        <x:v>0</x:v>
      </x:c>
      <x:c r="D28" s="12" t="s">
        <x:v>10</x:v>
      </x:c>
      <x:c r="E28" s="12" t="s">
        <x:v>48</x:v>
      </x:c>
      <x:c r="F28" s="12" t="s">
        <x:v>48</x:v>
      </x:c>
      <x:c r="G28" s="12" t="s">
        <x:v>37</x:v>
      </x:c>
      <x:c r="H28" s="13">
        <x:f t="shared" si="3"/>
        <x:v>68131</x:v>
      </x:c>
      <x:c r="I28" s="13">
        <x:v>5431</x:v>
      </x:c>
      <x:c r="J28" s="13">
        <x:v>5289</x:v>
      </x:c>
      <x:c r="K28" s="13">
        <x:v>5715</x:v>
      </x:c>
      <x:c r="L28" s="13">
        <x:v>6154</x:v>
      </x:c>
      <x:c r="M28" s="13">
        <x:v>6237</x:v>
      </x:c>
      <x:c r="N28" s="13">
        <x:v>5830</x:v>
      </x:c>
      <x:c r="O28" s="13">
        <x:v>5979</x:v>
      </x:c>
      <x:c r="P28" s="13">
        <x:v>5572</x:v>
      </x:c>
      <x:c r="Q28" s="13">
        <x:v>5697</x:v>
      </x:c>
      <x:c r="R28" s="13">
        <x:v>5815</x:v>
      </x:c>
      <x:c r="S28" s="13">
        <x:v>5743</x:v>
      </x:c>
      <x:c r="T28" s="13">
        <x:v>4669</x:v>
      </x:c>
    </x:row>
    <x:row r="29" spans="1:20" s="2" customFormat="1" hidden="1">
      <x:c r="A29" s="1"/>
      <x:c r="B29" s="12">
        <x:v>20</x:v>
      </x:c>
      <x:c r="C29" s="11">
        <x:f t="shared" si="2"/>
        <x:v>0</x:v>
      </x:c>
      <x:c r="D29" s="12" t="s">
        <x:v>10</x:v>
      </x:c>
      <x:c r="E29" s="12" t="s">
        <x:v>48</x:v>
      </x:c>
      <x:c r="F29" s="12" t="s">
        <x:v>48</x:v>
      </x:c>
      <x:c r="G29" s="12" t="s">
        <x:v>47</x:v>
      </x:c>
      <x:c r="H29" s="13">
        <x:f t="shared" si="3"/>
        <x:v>779</x:v>
      </x:c>
      <x:c r="I29" s="13">
        <x:v>50</x:v>
      </x:c>
      <x:c r="J29" s="13">
        <x:v>51</x:v>
      </x:c>
      <x:c r="K29" s="13">
        <x:v>66</x:v>
      </x:c>
      <x:c r="L29" s="13">
        <x:v>79</x:v>
      </x:c>
      <x:c r="M29" s="13">
        <x:v>70</x:v>
      </x:c>
      <x:c r="N29" s="13">
        <x:v>84</x:v>
      </x:c>
      <x:c r="O29" s="13">
        <x:v>59</x:v>
      </x:c>
      <x:c r="P29" s="13">
        <x:v>68</x:v>
      </x:c>
      <x:c r="Q29" s="13">
        <x:v>60</x:v>
      </x:c>
      <x:c r="R29" s="13">
        <x:v>87</x:v>
      </x:c>
      <x:c r="S29" s="13">
        <x:v>65</x:v>
      </x:c>
      <x:c r="T29" s="13">
        <x:v>40</x:v>
      </x:c>
    </x:row>
    <x:row r="30" spans="1:20" s="2" customFormat="1" hidden="1">
      <x:c r="A30" s="1"/>
      <x:c r="B30" s="10">
        <x:v>21</x:v>
      </x:c>
      <x:c r="C30" s="11">
        <x:f t="shared" si="2"/>
        <x:v>0</x:v>
      </x:c>
      <x:c r="D30" s="12" t="s">
        <x:v>10</x:v>
      </x:c>
      <x:c r="E30" s="12" t="s">
        <x:v>48</x:v>
      </x:c>
      <x:c r="F30" s="12" t="s">
        <x:v>48</x:v>
      </x:c>
      <x:c r="G30" s="12" t="s">
        <x:v>25</x:v>
      </x:c>
      <x:c r="H30" s="13">
        <x:f t="shared" si="3"/>
        <x:v>112437</x:v>
      </x:c>
      <x:c r="I30" s="13">
        <x:v>9191</x:v>
      </x:c>
      <x:c r="J30" s="13">
        <x:v>8841</x:v>
      </x:c>
      <x:c r="K30" s="13">
        <x:v>9449</x:v>
      </x:c>
      <x:c r="L30" s="13">
        <x:v>10077</x:v>
      </x:c>
      <x:c r="M30" s="13">
        <x:v>10283</x:v>
      </x:c>
      <x:c r="N30" s="13">
        <x:v>9314</x:v>
      </x:c>
      <x:c r="O30" s="13">
        <x:v>9834</x:v>
      </x:c>
      <x:c r="P30" s="13">
        <x:v>9361</x:v>
      </x:c>
      <x:c r="Q30" s="13">
        <x:v>9357</x:v>
      </x:c>
      <x:c r="R30" s="13">
        <x:v>9336</x:v>
      </x:c>
      <x:c r="S30" s="13">
        <x:v>9476</x:v>
      </x:c>
      <x:c r="T30" s="13">
        <x:v>7918</x:v>
      </x:c>
    </x:row>
    <x:row r="31" spans="1:20" s="2" customFormat="1">
      <x:c r="A31" s="1"/>
      <x:c r="B31" s="12">
        <x:v>22</x:v>
      </x:c>
      <x:c r="C31" s="11">
        <x:f t="shared" si="2"/>
        <x:v>1</x:v>
      </x:c>
      <x:c r="D31" s="12" t="s">
        <x:v>10</x:v>
      </x:c>
      <x:c r="E31" s="12" t="s">
        <x:v>3</x:v>
      </x:c>
      <x:c r="F31" s="12" t="s">
        <x:v>49</x:v>
      </x:c>
      <x:c r="G31" s="12" t="s">
        <x:v>37</x:v>
      </x:c>
      <x:c r="H31" s="13">
        <x:f t="shared" si="3"/>
        <x:v>26841</x:v>
      </x:c>
      <x:c r="I31" s="13">
        <x:v>2021</x:v>
      </x:c>
      <x:c r="J31" s="13">
        <x:v>2136</x:v>
      </x:c>
      <x:c r="K31" s="13">
        <x:v>2190</x:v>
      </x:c>
      <x:c r="L31" s="13">
        <x:v>2250</x:v>
      </x:c>
      <x:c r="M31" s="13">
        <x:v>2361</x:v>
      </x:c>
      <x:c r="N31" s="13">
        <x:v>2143</x:v>
      </x:c>
      <x:c r="O31" s="13">
        <x:v>2247</x:v>
      </x:c>
      <x:c r="P31" s="13">
        <x:v>2180</x:v>
      </x:c>
      <x:c r="Q31" s="13">
        <x:v>2445</x:v>
      </x:c>
      <x:c r="R31" s="13">
        <x:v>2257</x:v>
      </x:c>
      <x:c r="S31" s="13">
        <x:v>2416</x:v>
      </x:c>
      <x:c r="T31" s="13">
        <x:v>2195</x:v>
      </x:c>
    </x:row>
    <x:row r="32" spans="1:20" s="2" customFormat="1">
      <x:c r="A32" s="1"/>
      <x:c r="B32" s="10">
        <x:v>23</x:v>
      </x:c>
      <x:c r="C32" s="11">
        <x:f t="shared" si="2"/>
        <x:v>2</x:v>
      </x:c>
      <x:c r="D32" s="12" t="s">
        <x:v>10</x:v>
      </x:c>
      <x:c r="E32" s="12" t="s">
        <x:v>3</x:v>
      </x:c>
      <x:c r="F32" s="12" t="s">
        <x:v>49</x:v>
      </x:c>
      <x:c r="G32" s="12" t="s">
        <x:v>47</x:v>
      </x:c>
      <x:c r="H32" s="13">
        <x:f t="shared" si="3"/>
        <x:v>358</x:v>
      </x:c>
      <x:c r="I32" s="13">
        <x:v>26</x:v>
      </x:c>
      <x:c r="J32" s="13">
        <x:v>26</x:v>
      </x:c>
      <x:c r="K32" s="13">
        <x:v>27</x:v>
      </x:c>
      <x:c r="L32" s="13">
        <x:v>32</x:v>
      </x:c>
      <x:c r="M32" s="13">
        <x:v>46</x:v>
      </x:c>
      <x:c r="N32" s="13">
        <x:v>30</x:v>
      </x:c>
      <x:c r="O32" s="13">
        <x:v>20</x:v>
      </x:c>
      <x:c r="P32" s="13">
        <x:v>25</x:v>
      </x:c>
      <x:c r="Q32" s="13">
        <x:v>32</x:v>
      </x:c>
      <x:c r="R32" s="13">
        <x:v>36</x:v>
      </x:c>
      <x:c r="S32" s="13">
        <x:v>33</x:v>
      </x:c>
      <x:c r="T32" s="13">
        <x:v>25</x:v>
      </x:c>
    </x:row>
    <x:row r="33" spans="1:20" s="2" customFormat="1">
      <x:c r="A33" s="1"/>
      <x:c r="B33" s="12">
        <x:v>24</x:v>
      </x:c>
      <x:c r="C33" s="11">
        <x:f t="shared" si="2"/>
        <x:v>3</x:v>
      </x:c>
      <x:c r="D33" s="12" t="s">
        <x:v>10</x:v>
      </x:c>
      <x:c r="E33" s="12" t="s">
        <x:v>3</x:v>
      </x:c>
      <x:c r="F33" s="12" t="s">
        <x:v>49</x:v>
      </x:c>
      <x:c r="G33" s="12" t="s">
        <x:v>25</x:v>
      </x:c>
      <x:c r="H33" s="13">
        <x:f t="shared" si="3"/>
        <x:v>50078</x:v>
      </x:c>
      <x:c r="I33" s="13">
        <x:v>3816</x:v>
      </x:c>
      <x:c r="J33" s="13">
        <x:v>4040</x:v>
      </x:c>
      <x:c r="K33" s="13">
        <x:v>4043</x:v>
      </x:c>
      <x:c r="L33" s="13">
        <x:v>4179</x:v>
      </x:c>
      <x:c r="M33" s="13">
        <x:v>4386</x:v>
      </x:c>
      <x:c r="N33" s="13">
        <x:v>3868</x:v>
      </x:c>
      <x:c r="O33" s="13">
        <x:v>4140</x:v>
      </x:c>
      <x:c r="P33" s="13">
        <x:v>4157</x:v>
      </x:c>
      <x:c r="Q33" s="13">
        <x:v>4511</x:v>
      </x:c>
      <x:c r="R33" s="13">
        <x:v>4220</x:v>
      </x:c>
      <x:c r="S33" s="13">
        <x:v>4528</x:v>
      </x:c>
      <x:c r="T33" s="13">
        <x:v>4190</x:v>
      </x:c>
    </x:row>
    <x:row r="34" spans="1:20" s="2" customFormat="1">
      <x:c r="A34" s="1"/>
      <x:c r="B34" s="10">
        <x:v>25</x:v>
      </x:c>
      <x:c r="C34" s="11">
        <x:f t="shared" si="2"/>
        <x:v>4</x:v>
      </x:c>
      <x:c r="D34" s="12" t="s">
        <x:v>10</x:v>
      </x:c>
      <x:c r="E34" s="12" t="s">
        <x:v>3</x:v>
      </x:c>
      <x:c r="F34" s="12" t="s">
        <x:v>41</x:v>
      </x:c>
      <x:c r="G34" s="12" t="s">
        <x:v>37</x:v>
      </x:c>
      <x:c r="H34" s="13">
        <x:f t="shared" si="3"/>
        <x:v>21727</x:v>
      </x:c>
      <x:c r="I34" s="13">
        <x:v>1707</x:v>
      </x:c>
      <x:c r="J34" s="13">
        <x:v>1783</x:v>
      </x:c>
      <x:c r="K34" s="13">
        <x:v>1794</x:v>
      </x:c>
      <x:c r="L34" s="13">
        <x:v>1929</x:v>
      </x:c>
      <x:c r="M34" s="13">
        <x:v>1722</x:v>
      </x:c>
      <x:c r="N34" s="13">
        <x:v>1662</x:v>
      </x:c>
      <x:c r="O34" s="13">
        <x:v>1821</x:v>
      </x:c>
      <x:c r="P34" s="13">
        <x:v>1848</x:v>
      </x:c>
      <x:c r="Q34" s="13">
        <x:v>1842</x:v>
      </x:c>
      <x:c r="R34" s="13">
        <x:v>1798</x:v>
      </x:c>
      <x:c r="S34" s="13">
        <x:v>1861</x:v>
      </x:c>
      <x:c r="T34" s="13">
        <x:v>1960</x:v>
      </x:c>
    </x:row>
    <x:row r="35" spans="1:20" s="2" customFormat="1">
      <x:c r="A35" s="1"/>
      <x:c r="B35" s="12">
        <x:v>26</x:v>
      </x:c>
      <x:c r="C35" s="11">
        <x:f t="shared" si="2"/>
        <x:v>5</x:v>
      </x:c>
      <x:c r="D35" s="12" t="s">
        <x:v>10</x:v>
      </x:c>
      <x:c r="E35" s="12" t="s">
        <x:v>3</x:v>
      </x:c>
      <x:c r="F35" s="12" t="s">
        <x:v>41</x:v>
      </x:c>
      <x:c r="G35" s="12" t="s">
        <x:v>47</x:v>
      </x:c>
      <x:c r="H35" s="13">
        <x:f t="shared" si="3"/>
        <x:v>235</x:v>
      </x:c>
      <x:c r="I35" s="13">
        <x:v>17</x:v>
      </x:c>
      <x:c r="J35" s="13">
        <x:v>12</x:v>
      </x:c>
      <x:c r="K35" s="13">
        <x:v>14</x:v>
      </x:c>
      <x:c r="L35" s="13">
        <x:v>18</x:v>
      </x:c>
      <x:c r="M35" s="13">
        <x:v>17</x:v>
      </x:c>
      <x:c r="N35" s="13">
        <x:v>21</x:v>
      </x:c>
      <x:c r="O35" s="13">
        <x:v>23</x:v>
      </x:c>
      <x:c r="P35" s="13">
        <x:v>17</x:v>
      </x:c>
      <x:c r="Q35" s="13">
        <x:v>27</x:v>
      </x:c>
      <x:c r="R35" s="13">
        <x:v>15</x:v>
      </x:c>
      <x:c r="S35" s="13">
        <x:v>37</x:v>
      </x:c>
      <x:c r="T35" s="13">
        <x:v>17</x:v>
      </x:c>
    </x:row>
    <x:row r="36" spans="1:20" s="2" customFormat="1">
      <x:c r="A36" s="1"/>
      <x:c r="B36" s="10">
        <x:v>27</x:v>
      </x:c>
      <x:c r="C36" s="11">
        <x:f t="shared" si="2"/>
        <x:v>6</x:v>
      </x:c>
      <x:c r="D36" s="12" t="s">
        <x:v>10</x:v>
      </x:c>
      <x:c r="E36" s="12" t="s">
        <x:v>3</x:v>
      </x:c>
      <x:c r="F36" s="12" t="s">
        <x:v>41</x:v>
      </x:c>
      <x:c r="G36" s="12" t="s">
        <x:v>25</x:v>
      </x:c>
      <x:c r="H36" s="13">
        <x:f t="shared" si="3"/>
        <x:v>43011</x:v>
      </x:c>
      <x:c r="I36" s="13">
        <x:v>3363</x:v>
      </x:c>
      <x:c r="J36" s="13">
        <x:v>3477</x:v>
      </x:c>
      <x:c r="K36" s="13">
        <x:v>3385</x:v>
      </x:c>
      <x:c r="L36" s="13">
        <x:v>3814</x:v>
      </x:c>
      <x:c r="M36" s="13">
        <x:v>3492</x:v>
      </x:c>
      <x:c r="N36" s="13">
        <x:v>3158</x:v>
      </x:c>
      <x:c r="O36" s="13">
        <x:v>3553</x:v>
      </x:c>
      <x:c r="P36" s="13">
        <x:v>3760</x:v>
      </x:c>
      <x:c r="Q36" s="13">
        <x:v>3710</x:v>
      </x:c>
      <x:c r="R36" s="13">
        <x:v>3619</x:v>
      </x:c>
      <x:c r="S36" s="13">
        <x:v>3687</x:v>
      </x:c>
      <x:c r="T36" s="13">
        <x:v>3993</x:v>
      </x:c>
    </x:row>
    <x:row r="37" spans="1:20" s="2" customFormat="1" hidden="1">
      <x:c r="A37" s="1"/>
      <x:c r="B37" s="12">
        <x:v>28</x:v>
      </x:c>
      <x:c r="C37" s="11">
        <x:f t="shared" si="2"/>
        <x:v>6</x:v>
      </x:c>
      <x:c r="D37" s="12" t="s">
        <x:v>10</x:v>
      </x:c>
      <x:c r="E37" s="12" t="s">
        <x:v>6</x:v>
      </x:c>
      <x:c r="F37" s="12" t="s">
        <x:v>6</x:v>
      </x:c>
      <x:c r="G37" s="12" t="s">
        <x:v>37</x:v>
      </x:c>
      <x:c r="H37" s="13">
        <x:f t="shared" si="3"/>
        <x:v>38582</x:v>
      </x:c>
      <x:c r="I37" s="13">
        <x:v>2410</x:v>
      </x:c>
      <x:c r="J37" s="13">
        <x:v>2412</x:v>
      </x:c>
      <x:c r="K37" s="13">
        <x:v>2804</x:v>
      </x:c>
      <x:c r="L37" s="13">
        <x:v>3029</x:v>
      </x:c>
      <x:c r="M37" s="13">
        <x:v>3417</x:v>
      </x:c>
      <x:c r="N37" s="13">
        <x:v>3448</x:v>
      </x:c>
      <x:c r="O37" s="13">
        <x:v>3609</x:v>
      </x:c>
      <x:c r="P37" s="13">
        <x:v>3474</x:v>
      </x:c>
      <x:c r="Q37" s="13">
        <x:v>3522</x:v>
      </x:c>
      <x:c r="R37" s="13">
        <x:v>3738</x:v>
      </x:c>
      <x:c r="S37" s="13">
        <x:v>3548</x:v>
      </x:c>
      <x:c r="T37" s="13">
        <x:v>3171</x:v>
      </x:c>
    </x:row>
    <x:row r="38" spans="1:20" s="2" customFormat="1" hidden="1">
      <x:c r="A38" s="1"/>
      <x:c r="B38" s="10">
        <x:v>29</x:v>
      </x:c>
      <x:c r="C38" s="11">
        <x:f t="shared" si="2"/>
        <x:v>6</x:v>
      </x:c>
      <x:c r="D38" s="12" t="s">
        <x:v>10</x:v>
      </x:c>
      <x:c r="E38" s="12" t="s">
        <x:v>6</x:v>
      </x:c>
      <x:c r="F38" s="12" t="s">
        <x:v>6</x:v>
      </x:c>
      <x:c r="G38" s="12" t="s">
        <x:v>47</x:v>
      </x:c>
      <x:c r="H38" s="13">
        <x:f t="shared" si="3"/>
        <x:v>455</x:v>
      </x:c>
      <x:c r="I38" s="13">
        <x:v>24</x:v>
      </x:c>
      <x:c r="J38" s="13">
        <x:v>33</x:v>
      </x:c>
      <x:c r="K38" s="13">
        <x:v>20</x:v>
      </x:c>
      <x:c r="L38" s="13">
        <x:v>41</x:v>
      </x:c>
      <x:c r="M38" s="13">
        <x:v>33</x:v>
      </x:c>
      <x:c r="N38" s="13">
        <x:v>37</x:v>
      </x:c>
      <x:c r="O38" s="13">
        <x:v>35</x:v>
      </x:c>
      <x:c r="P38" s="13">
        <x:v>43</x:v>
      </x:c>
      <x:c r="Q38" s="13">
        <x:v>51</x:v>
      </x:c>
      <x:c r="R38" s="13">
        <x:v>62</x:v>
      </x:c>
      <x:c r="S38" s="13">
        <x:v>40</x:v>
      </x:c>
      <x:c r="T38" s="13">
        <x:v>36</x:v>
      </x:c>
    </x:row>
    <x:row r="39" spans="1:20" s="2" customFormat="1" hidden="1">
      <x:c r="A39" s="1"/>
      <x:c r="B39" s="12">
        <x:v>30</x:v>
      </x:c>
      <x:c r="C39" s="11">
        <x:f t="shared" si="2"/>
        <x:v>6</x:v>
      </x:c>
      <x:c r="D39" s="12" t="s">
        <x:v>10</x:v>
      </x:c>
      <x:c r="E39" s="12" t="s">
        <x:v>6</x:v>
      </x:c>
      <x:c r="F39" s="12" t="s">
        <x:v>6</x:v>
      </x:c>
      <x:c r="G39" s="12" t="s">
        <x:v>25</x:v>
      </x:c>
      <x:c r="H39" s="13">
        <x:f t="shared" si="3"/>
        <x:v>59603</x:v>
      </x:c>
      <x:c r="I39" s="13">
        <x:v>3756</x:v>
      </x:c>
      <x:c r="J39" s="13">
        <x:v>3743</x:v>
      </x:c>
      <x:c r="K39" s="13">
        <x:v>4347</x:v>
      </x:c>
      <x:c r="L39" s="13">
        <x:v>4634</x:v>
      </x:c>
      <x:c r="M39" s="13">
        <x:v>5112</x:v>
      </x:c>
      <x:c r="N39" s="13">
        <x:v>5245</x:v>
      </x:c>
      <x:c r="O39" s="13">
        <x:v>5477</x:v>
      </x:c>
      <x:c r="P39" s="13">
        <x:v>5521</x:v>
      </x:c>
      <x:c r="Q39" s="13">
        <x:v>5329</x:v>
      </x:c>
      <x:c r="R39" s="13">
        <x:v>5835</x:v>
      </x:c>
      <x:c r="S39" s="13">
        <x:v>5353</x:v>
      </x:c>
      <x:c r="T39" s="13">
        <x:v>5251</x:v>
      </x:c>
    </x:row>
    <x:row r="40" spans="1:20" s="2" customFormat="1" hidden="1">
      <x:c r="A40" s="1"/>
      <x:c r="B40" s="10">
        <x:v>31</x:v>
      </x:c>
      <x:c r="C40" s="11">
        <x:f t="shared" si="2"/>
        <x:v>6</x:v>
      </x:c>
      <x:c r="D40" s="12" t="s">
        <x:v>35</x:v>
      </x:c>
      <x:c r="E40" s="12" t="s">
        <x:v>42</x:v>
      </x:c>
      <x:c r="F40" s="12" t="s">
        <x:v>42</x:v>
      </x:c>
      <x:c r="G40" s="12" t="s">
        <x:v>37</x:v>
      </x:c>
      <x:c r="H40" s="13">
        <x:f t="shared" si="3"/>
        <x:v>4636</x:v>
      </x:c>
      <x:c r="I40" s="13">
        <x:v>418</x:v>
      </x:c>
      <x:c r="J40" s="13">
        <x:v>413</x:v>
      </x:c>
      <x:c r="K40" s="13">
        <x:v>366</x:v>
      </x:c>
      <x:c r="L40" s="13">
        <x:v>399</x:v>
      </x:c>
      <x:c r="M40" s="13">
        <x:v>347</x:v>
      </x:c>
      <x:c r="N40" s="13">
        <x:v>400</x:v>
      </x:c>
      <x:c r="O40" s="13">
        <x:v>408</x:v>
      </x:c>
      <x:c r="P40" s="13">
        <x:v>392</x:v>
      </x:c>
      <x:c r="Q40" s="13">
        <x:v>349</x:v>
      </x:c>
      <x:c r="R40" s="13">
        <x:v>340</x:v>
      </x:c>
      <x:c r="S40" s="13">
        <x:v>348</x:v>
      </x:c>
      <x:c r="T40" s="13">
        <x:v>456</x:v>
      </x:c>
    </x:row>
    <x:row r="41" spans="1:20" s="2" customFormat="1" hidden="1">
      <x:c r="A41" s="1"/>
      <x:c r="B41" s="12">
        <x:v>32</x:v>
      </x:c>
      <x:c r="C41" s="11">
        <x:f t="shared" si="2"/>
        <x:v>6</x:v>
      </x:c>
      <x:c r="D41" s="12" t="s">
        <x:v>35</x:v>
      </x:c>
      <x:c r="E41" s="12" t="s">
        <x:v>42</x:v>
      </x:c>
      <x:c r="F41" s="12" t="s">
        <x:v>42</x:v>
      </x:c>
      <x:c r="G41" s="12" t="s">
        <x:v>47</x:v>
      </x:c>
      <x:c r="H41" s="13">
        <x:f t="shared" si="3"/>
        <x:v>621</x:v>
      </x:c>
      <x:c r="I41" s="13">
        <x:v>59</x:v>
      </x:c>
      <x:c r="J41" s="13">
        <x:v>55</x:v>
      </x:c>
      <x:c r="K41" s="13">
        <x:v>44</x:v>
      </x:c>
      <x:c r="L41" s="13">
        <x:v>59</x:v>
      </x:c>
      <x:c r="M41" s="13">
        <x:v>46</x:v>
      </x:c>
      <x:c r="N41" s="13">
        <x:v>55</x:v>
      </x:c>
      <x:c r="O41" s="13">
        <x:v>59</x:v>
      </x:c>
      <x:c r="P41" s="13">
        <x:v>41</x:v>
      </x:c>
      <x:c r="Q41" s="13">
        <x:v>46</x:v>
      </x:c>
      <x:c r="R41" s="13">
        <x:v>55</x:v>
      </x:c>
      <x:c r="S41" s="13">
        <x:v>43</x:v>
      </x:c>
      <x:c r="T41" s="13">
        <x:v>59</x:v>
      </x:c>
    </x:row>
    <x:row r="42" spans="1:20" s="2" customFormat="1" hidden="1">
      <x:c r="A42" s="1"/>
      <x:c r="B42" s="10">
        <x:v>33</x:v>
      </x:c>
      <x:c r="C42" s="11">
        <x:f t="shared" si="2"/>
        <x:v>6</x:v>
      </x:c>
      <x:c r="D42" s="12" t="s">
        <x:v>35</x:v>
      </x:c>
      <x:c r="E42" s="12" t="s">
        <x:v>42</x:v>
      </x:c>
      <x:c r="F42" s="12" t="s">
        <x:v>42</x:v>
      </x:c>
      <x:c r="G42" s="12" t="s">
        <x:v>25</x:v>
      </x:c>
      <x:c r="H42" s="13">
        <x:f t="shared" si="3"/>
        <x:v>6307</x:v>
      </x:c>
      <x:c r="I42" s="13">
        <x:v>506</x:v>
      </x:c>
      <x:c r="J42" s="13">
        <x:v>540</x:v>
      </x:c>
      <x:c r="K42" s="13">
        <x:v>503</x:v>
      </x:c>
      <x:c r="L42" s="13">
        <x:v>524</x:v>
      </x:c>
      <x:c r="M42" s="13">
        <x:v>516</x:v>
      </x:c>
      <x:c r="N42" s="13">
        <x:v>533</x:v>
      </x:c>
      <x:c r="O42" s="13">
        <x:v>586</x:v>
      </x:c>
      <x:c r="P42" s="13">
        <x:v>552</x:v>
      </x:c>
      <x:c r="Q42" s="13">
        <x:v>483</x:v>
      </x:c>
      <x:c r="R42" s="13">
        <x:v>424</x:v>
      </x:c>
      <x:c r="S42" s="13">
        <x:v>485</x:v>
      </x:c>
      <x:c r="T42" s="13">
        <x:v>655</x:v>
      </x:c>
    </x:row>
    <x:row r="43" spans="1:20" s="2" customFormat="1" hidden="1">
      <x:c r="A43" s="1"/>
      <x:c r="B43" s="12">
        <x:v>34</x:v>
      </x:c>
      <x:c r="C43" s="11">
        <x:f t="shared" si="2"/>
        <x:v>6</x:v>
      </x:c>
      <x:c r="D43" s="12" t="s">
        <x:v>35</x:v>
      </x:c>
      <x:c r="E43" s="12" t="s">
        <x:v>32</x:v>
      </x:c>
      <x:c r="F43" s="12" t="s">
        <x:v>45</x:v>
      </x:c>
      <x:c r="G43" s="12" t="s">
        <x:v>37</x:v>
      </x:c>
      <x:c r="H43" s="13">
        <x:f t="shared" si="3"/>
        <x:v>508</x:v>
      </x:c>
      <x:c r="I43" s="13">
        <x:v>65</x:v>
      </x:c>
      <x:c r="J43" s="13">
        <x:v>46</x:v>
      </x:c>
      <x:c r="K43" s="13">
        <x:v>53</x:v>
      </x:c>
      <x:c r="L43" s="13">
        <x:v>38</x:v>
      </x:c>
      <x:c r="M43" s="13">
        <x:v>28</x:v>
      </x:c>
      <x:c r="N43" s="13">
        <x:v>45</x:v>
      </x:c>
      <x:c r="O43" s="13">
        <x:v>34</x:v>
      </x:c>
      <x:c r="P43" s="13">
        <x:v>46</x:v>
      </x:c>
      <x:c r="Q43" s="13">
        <x:v>42</x:v>
      </x:c>
      <x:c r="R43" s="13">
        <x:v>38</x:v>
      </x:c>
      <x:c r="S43" s="13">
        <x:v>33</x:v>
      </x:c>
      <x:c r="T43" s="13">
        <x:v>40</x:v>
      </x:c>
    </x:row>
    <x:row r="44" spans="1:20" s="2" customFormat="1" hidden="1">
      <x:c r="A44" s="1"/>
      <x:c r="B44" s="10">
        <x:v>35</x:v>
      </x:c>
      <x:c r="C44" s="11">
        <x:f t="shared" si="2"/>
        <x:v>6</x:v>
      </x:c>
      <x:c r="D44" s="12" t="s">
        <x:v>35</x:v>
      </x:c>
      <x:c r="E44" s="12" t="s">
        <x:v>32</x:v>
      </x:c>
      <x:c r="F44" s="12" t="s">
        <x:v>45</x:v>
      </x:c>
      <x:c r="G44" s="12" t="s">
        <x:v>47</x:v>
      </x:c>
      <x:c r="H44" s="13">
        <x:f t="shared" si="3"/>
        <x:v>126</x:v>
      </x:c>
      <x:c r="I44" s="13">
        <x:v>16</x:v>
      </x:c>
      <x:c r="J44" s="13">
        <x:v>14</x:v>
      </x:c>
      <x:c r="K44" s="13">
        <x:v>14</x:v>
      </x:c>
      <x:c r="L44" s="13">
        <x:v>10</x:v>
      </x:c>
      <x:c r="M44" s="13">
        <x:v>4</x:v>
      </x:c>
      <x:c r="N44" s="13">
        <x:v>16</x:v>
      </x:c>
      <x:c r="O44" s="13">
        <x:v>9</x:v>
      </x:c>
      <x:c r="P44" s="13">
        <x:v>11</x:v>
      </x:c>
      <x:c r="Q44" s="13">
        <x:v>9</x:v>
      </x:c>
      <x:c r="R44" s="13">
        <x:v>9</x:v>
      </x:c>
      <x:c r="S44" s="13">
        <x:v>4</x:v>
      </x:c>
      <x:c r="T44" s="13">
        <x:v>10</x:v>
      </x:c>
    </x:row>
    <x:row r="45" spans="1:20" s="2" customFormat="1" hidden="1">
      <x:c r="A45" s="1"/>
      <x:c r="B45" s="12">
        <x:v>36</x:v>
      </x:c>
      <x:c r="C45" s="11">
        <x:f t="shared" si="2"/>
        <x:v>6</x:v>
      </x:c>
      <x:c r="D45" s="12" t="s">
        <x:v>35</x:v>
      </x:c>
      <x:c r="E45" s="12" t="s">
        <x:v>32</x:v>
      </x:c>
      <x:c r="F45" s="12" t="s">
        <x:v>45</x:v>
      </x:c>
      <x:c r="G45" s="12" t="s">
        <x:v>25</x:v>
      </x:c>
      <x:c r="H45" s="13">
        <x:f t="shared" si="3"/>
        <x:v>878</x:v>
      </x:c>
      <x:c r="I45" s="13">
        <x:v>111</x:v>
      </x:c>
      <x:c r="J45" s="13">
        <x:v>91</x:v>
      </x:c>
      <x:c r="K45" s="13">
        <x:v>67</x:v>
      </x:c>
      <x:c r="L45" s="13">
        <x:v>44</x:v>
      </x:c>
      <x:c r="M45" s="13">
        <x:v>83</x:v>
      </x:c>
      <x:c r="N45" s="13">
        <x:v>40</x:v>
      </x:c>
      <x:c r="O45" s="13">
        <x:v>99</x:v>
      </x:c>
      <x:c r="P45" s="13">
        <x:v>73</x:v>
      </x:c>
      <x:c r="Q45" s="13">
        <x:v>62</x:v>
      </x:c>
      <x:c r="R45" s="13">
        <x:v>72</x:v>
      </x:c>
      <x:c r="S45" s="13">
        <x:v>58</x:v>
      </x:c>
      <x:c r="T45" s="13">
        <x:v>78</x:v>
      </x:c>
    </x:row>
    <x:row r="46" spans="1:20" s="2" customFormat="1" hidden="1">
      <x:c r="A46" s="1"/>
      <x:c r="B46" s="10">
        <x:v>37</x:v>
      </x:c>
      <x:c r="C46" s="11">
        <x:f t="shared" si="2"/>
        <x:v>6</x:v>
      </x:c>
      <x:c r="D46" s="12" t="s">
        <x:v>35</x:v>
      </x:c>
      <x:c r="E46" s="12" t="s">
        <x:v>32</x:v>
      </x:c>
      <x:c r="F46" s="12" t="s">
        <x:v>40</x:v>
      </x:c>
      <x:c r="G46" s="12" t="s">
        <x:v>37</x:v>
      </x:c>
      <x:c r="H46" s="13">
        <x:f t="shared" si="3"/>
        <x:v>375</x:v>
      </x:c>
      <x:c r="I46" s="13">
        <x:v>23</x:v>
      </x:c>
      <x:c r="J46" s="13">
        <x:v>22</x:v>
      </x:c>
      <x:c r="K46" s="13">
        <x:v>17</x:v>
      </x:c>
      <x:c r="L46" s="13">
        <x:v>35</x:v>
      </x:c>
      <x:c r="M46" s="13">
        <x:v>34</x:v>
      </x:c>
      <x:c r="N46" s="13">
        <x:v>37</x:v>
      </x:c>
      <x:c r="O46" s="13">
        <x:v>28</x:v>
      </x:c>
      <x:c r="P46" s="13">
        <x:v>40</x:v>
      </x:c>
      <x:c r="Q46" s="13">
        <x:v>27</x:v>
      </x:c>
      <x:c r="R46" s="13">
        <x:v>41</x:v>
      </x:c>
      <x:c r="S46" s="13">
        <x:v>35</x:v>
      </x:c>
      <x:c r="T46" s="13">
        <x:v>36</x:v>
      </x:c>
    </x:row>
    <x:row r="47" spans="1:20" s="2" customFormat="1" hidden="1">
      <x:c r="A47" s="1"/>
      <x:c r="B47" s="12">
        <x:v>38</x:v>
      </x:c>
      <x:c r="C47" s="11">
        <x:f t="shared" si="2"/>
        <x:v>6</x:v>
      </x:c>
      <x:c r="D47" s="12" t="s">
        <x:v>35</x:v>
      </x:c>
      <x:c r="E47" s="12" t="s">
        <x:v>32</x:v>
      </x:c>
      <x:c r="F47" s="12" t="s">
        <x:v>40</x:v>
      </x:c>
      <x:c r="G47" s="12" t="s">
        <x:v>47</x:v>
      </x:c>
      <x:c r="H47" s="13">
        <x:f t="shared" si="3"/>
        <x:v>63</x:v>
      </x:c>
      <x:c r="I47" s="13">
        <x:v>3</x:v>
      </x:c>
      <x:c r="J47" s="13">
        <x:v>3</x:v>
      </x:c>
      <x:c r="K47" s="13">
        <x:v>3</x:v>
      </x:c>
      <x:c r="L47" s="13">
        <x:v>6</x:v>
      </x:c>
      <x:c r="M47" s="13">
        <x:v>3</x:v>
      </x:c>
      <x:c r="N47" s="13">
        <x:v>9</x:v>
      </x:c>
      <x:c r="O47" s="13">
        <x:v>2</x:v>
      </x:c>
      <x:c r="P47" s="13">
        <x:v>7</x:v>
      </x:c>
      <x:c r="Q47" s="13">
        <x:v>6</x:v>
      </x:c>
      <x:c r="R47" s="13">
        <x:v>11</x:v>
      </x:c>
      <x:c r="S47" s="13">
        <x:v>6</x:v>
      </x:c>
      <x:c r="T47" s="13">
        <x:v>4</x:v>
      </x:c>
    </x:row>
    <x:row r="48" spans="1:20" s="2" customFormat="1" hidden="1">
      <x:c r="A48" s="1"/>
      <x:c r="B48" s="10">
        <x:v>39</x:v>
      </x:c>
      <x:c r="C48" s="11">
        <x:f t="shared" si="2"/>
        <x:v>6</x:v>
      </x:c>
      <x:c r="D48" s="12" t="s">
        <x:v>35</x:v>
      </x:c>
      <x:c r="E48" s="12" t="s">
        <x:v>32</x:v>
      </x:c>
      <x:c r="F48" s="12" t="s">
        <x:v>40</x:v>
      </x:c>
      <x:c r="G48" s="12" t="s">
        <x:v>25</x:v>
      </x:c>
      <x:c r="H48" s="13">
        <x:f t="shared" si="3"/>
        <x:v>514</x:v>
      </x:c>
      <x:c r="I48" s="13">
        <x:v>27</x:v>
      </x:c>
      <x:c r="J48" s="13">
        <x:v>28</x:v>
      </x:c>
      <x:c r="K48" s="13">
        <x:v>33</x:v>
      </x:c>
      <x:c r="L48" s="13">
        <x:v>61</x:v>
      </x:c>
      <x:c r="M48" s="13">
        <x:v>50</x:v>
      </x:c>
      <x:c r="N48" s="13">
        <x:v>46</x:v>
      </x:c>
      <x:c r="O48" s="13">
        <x:v>35</x:v>
      </x:c>
      <x:c r="P48" s="13">
        <x:v>51</x:v>
      </x:c>
      <x:c r="Q48" s="13">
        <x:v>33</x:v>
      </x:c>
      <x:c r="R48" s="13">
        <x:v>44</x:v>
      </x:c>
      <x:c r="S48" s="13">
        <x:v>52</x:v>
      </x:c>
      <x:c r="T48" s="13">
        <x:v>54</x:v>
      </x:c>
    </x:row>
    <x:row r="49" spans="1:20" s="2" customFormat="1" hidden="1">
      <x:c r="A49" s="1"/>
      <x:c r="B49" s="12">
        <x:v>40</x:v>
      </x:c>
      <x:c r="C49" s="11">
        <x:f t="shared" si="2"/>
        <x:v>6</x:v>
      </x:c>
      <x:c r="D49" s="12" t="s">
        <x:v>35</x:v>
      </x:c>
      <x:c r="E49" s="12" t="s">
        <x:v>82</x:v>
      </x:c>
      <x:c r="F49" s="12" t="s">
        <x:v>82</x:v>
      </x:c>
      <x:c r="G49" s="12" t="s">
        <x:v>37</x:v>
      </x:c>
      <x:c r="H49" s="13">
        <x:f t="shared" si="3"/>
        <x:v>29</x:v>
      </x:c>
      <x:c r="I49" s="13">
        <x:v>4</x:v>
      </x:c>
      <x:c r="J49" s="13">
        <x:v>1</x:v>
      </x:c>
      <x:c r="K49" s="13">
        <x:v>6</x:v>
      </x:c>
      <x:c r="L49" s="13">
        <x:v>1</x:v>
      </x:c>
      <x:c r="M49" s="13">
        <x:v>3</x:v>
      </x:c>
      <x:c r="N49" s="13">
        <x:v>3</x:v>
      </x:c>
      <x:c r="O49" s="13">
        <x:v>1</x:v>
      </x:c>
      <x:c r="P49" s="13">
        <x:v>5</x:v>
      </x:c>
      <x:c r="Q49" s="13">
        <x:v>0</x:v>
      </x:c>
      <x:c r="R49" s="13">
        <x:v>2</x:v>
      </x:c>
      <x:c r="S49" s="13">
        <x:v>2</x:v>
      </x:c>
      <x:c r="T49" s="13">
        <x:v>1</x:v>
      </x:c>
    </x:row>
    <x:row r="50" spans="1:20" s="2" customFormat="1" hidden="1">
      <x:c r="A50" s="1"/>
      <x:c r="B50" s="10">
        <x:v>41</x:v>
      </x:c>
      <x:c r="C50" s="11">
        <x:f t="shared" si="2"/>
        <x:v>6</x:v>
      </x:c>
      <x:c r="D50" s="12" t="s">
        <x:v>35</x:v>
      </x:c>
      <x:c r="E50" s="12" t="s">
        <x:v>82</x:v>
      </x:c>
      <x:c r="F50" s="12" t="s">
        <x:v>82</x:v>
      </x:c>
      <x:c r="G50" s="12" t="s">
        <x:v>47</x:v>
      </x:c>
      <x:c r="H50" s="13">
        <x:f t="shared" si="3"/>
        <x:v>3</x:v>
      </x:c>
      <x:c r="I50" s="13">
        <x:v>1</x:v>
      </x:c>
      <x:c r="J50" s="13">
        <x:v>0</x:v>
      </x:c>
      <x:c r="K50" s="13">
        <x:v>0</x:v>
      </x:c>
      <x:c r="L50" s="13">
        <x:v>0</x:v>
      </x:c>
      <x:c r="M50" s="13">
        <x:v>0</x:v>
      </x:c>
      <x:c r="N50" s="13">
        <x:v>0</x:v>
      </x:c>
      <x:c r="O50" s="13">
        <x:v>0</x:v>
      </x:c>
      <x:c r="P50" s="13">
        <x:v>0</x:v>
      </x:c>
      <x:c r="Q50" s="13">
        <x:v>0</x:v>
      </x:c>
      <x:c r="R50" s="13">
        <x:v>0</x:v>
      </x:c>
      <x:c r="S50" s="13">
        <x:v>1</x:v>
      </x:c>
      <x:c r="T50" s="13">
        <x:v>1</x:v>
      </x:c>
    </x:row>
    <x:row r="51" spans="1:20" s="2" customFormat="1" hidden="1">
      <x:c r="A51" s="1"/>
      <x:c r="B51" s="12">
        <x:v>42</x:v>
      </x:c>
      <x:c r="C51" s="11">
        <x:f t="shared" si="2"/>
        <x:v>6</x:v>
      </x:c>
      <x:c r="D51" s="12" t="s">
        <x:v>35</x:v>
      </x:c>
      <x:c r="E51" s="12" t="s">
        <x:v>82</x:v>
      </x:c>
      <x:c r="F51" s="12" t="s">
        <x:v>82</x:v>
      </x:c>
      <x:c r="G51" s="12" t="s">
        <x:v>25</x:v>
      </x:c>
      <x:c r="H51" s="13">
        <x:f t="shared" si="3"/>
        <x:v>31</x:v>
      </x:c>
      <x:c r="I51" s="13">
        <x:v>3</x:v>
      </x:c>
      <x:c r="J51" s="13">
        <x:v>1</x:v>
      </x:c>
      <x:c r="K51" s="13">
        <x:v>10</x:v>
      </x:c>
      <x:c r="L51" s="13">
        <x:v>1</x:v>
      </x:c>
      <x:c r="M51" s="13">
        <x:v>4</x:v>
      </x:c>
      <x:c r="N51" s="13">
        <x:v>3</x:v>
      </x:c>
      <x:c r="O51" s="13">
        <x:v>1</x:v>
      </x:c>
      <x:c r="P51" s="13">
        <x:v>5</x:v>
      </x:c>
      <x:c r="Q51" s="13">
        <x:v>0</x:v>
      </x:c>
      <x:c r="R51" s="13">
        <x:v>2</x:v>
      </x:c>
      <x:c r="S51" s="13">
        <x:v>1</x:v>
      </x:c>
      <x:c r="T51" s="13">
        <x:v>0</x:v>
      </x:c>
    </x:row>
    <x:row r="52" spans="1:20" s="2" customFormat="1" hidden="1">
      <x:c r="A52" s="1"/>
      <x:c r="B52" s="10">
        <x:v>43</x:v>
      </x:c>
      <x:c r="C52" s="11">
        <x:f t="shared" si="2"/>
        <x:v>6</x:v>
      </x:c>
      <x:c r="D52" s="12" t="s">
        <x:v>35</x:v>
      </x:c>
      <x:c r="E52" s="12" t="s">
        <x:v>39</x:v>
      </x:c>
      <x:c r="F52" s="12" t="s">
        <x:v>39</x:v>
      </x:c>
      <x:c r="G52" s="12" t="s">
        <x:v>37</x:v>
      </x:c>
      <x:c r="H52" s="13">
        <x:f t="shared" si="3"/>
        <x:v>1477</x:v>
      </x:c>
      <x:c r="I52" s="13">
        <x:v>48</x:v>
      </x:c>
      <x:c r="J52" s="13">
        <x:v>67</x:v>
      </x:c>
      <x:c r="K52" s="13">
        <x:v>78</x:v>
      </x:c>
      <x:c r="L52" s="13">
        <x:v>139</x:v>
      </x:c>
      <x:c r="M52" s="13">
        <x:v>149</x:v>
      </x:c>
      <x:c r="N52" s="13">
        <x:v>177</x:v>
      </x:c>
      <x:c r="O52" s="13">
        <x:v>146</x:v>
      </x:c>
      <x:c r="P52" s="13">
        <x:v>144</x:v>
      </x:c>
      <x:c r="Q52" s="13">
        <x:v>148</x:v>
      </x:c>
      <x:c r="R52" s="13">
        <x:v>140</x:v>
      </x:c>
      <x:c r="S52" s="13">
        <x:v>115</x:v>
      </x:c>
      <x:c r="T52" s="13">
        <x:v>126</x:v>
      </x:c>
    </x:row>
    <x:row r="53" spans="1:20" s="2" customFormat="1" hidden="1">
      <x:c r="A53" s="1"/>
      <x:c r="B53" s="12">
        <x:v>44</x:v>
      </x:c>
      <x:c r="C53" s="11">
        <x:f t="shared" si="2"/>
        <x:v>6</x:v>
      </x:c>
      <x:c r="D53" s="12" t="s">
        <x:v>35</x:v>
      </x:c>
      <x:c r="E53" s="12" t="s">
        <x:v>39</x:v>
      </x:c>
      <x:c r="F53" s="12" t="s">
        <x:v>39</x:v>
      </x:c>
      <x:c r="G53" s="12" t="s">
        <x:v>47</x:v>
      </x:c>
      <x:c r="H53" s="13">
        <x:f t="shared" si="3"/>
        <x:v>271</x:v>
      </x:c>
      <x:c r="I53" s="13">
        <x:v>9</x:v>
      </x:c>
      <x:c r="J53" s="13">
        <x:v>14</x:v>
      </x:c>
      <x:c r="K53" s="13">
        <x:v>9</x:v>
      </x:c>
      <x:c r="L53" s="13">
        <x:v>26</x:v>
      </x:c>
      <x:c r="M53" s="13">
        <x:v>33</x:v>
      </x:c>
      <x:c r="N53" s="13">
        <x:v>44</x:v>
      </x:c>
      <x:c r="O53" s="13">
        <x:v>25</x:v>
      </x:c>
      <x:c r="P53" s="13">
        <x:v>17</x:v>
      </x:c>
      <x:c r="Q53" s="13">
        <x:v>28</x:v>
      </x:c>
      <x:c r="R53" s="13">
        <x:v>15</x:v>
      </x:c>
      <x:c r="S53" s="13">
        <x:v>27</x:v>
      </x:c>
      <x:c r="T53" s="13">
        <x:v>24</x:v>
      </x:c>
    </x:row>
    <x:row r="54" spans="1:20" s="2" customFormat="1" hidden="1">
      <x:c r="A54" s="1"/>
      <x:c r="B54" s="10">
        <x:v>45</x:v>
      </x:c>
      <x:c r="C54" s="11">
        <x:f t="shared" si="2"/>
        <x:v>6</x:v>
      </x:c>
      <x:c r="D54" s="12" t="s">
        <x:v>35</x:v>
      </x:c>
      <x:c r="E54" s="12" t="s">
        <x:v>39</x:v>
      </x:c>
      <x:c r="F54" s="12" t="s">
        <x:v>39</x:v>
      </x:c>
      <x:c r="G54" s="12" t="s">
        <x:v>25</x:v>
      </x:c>
      <x:c r="H54" s="13">
        <x:f t="shared" si="3"/>
        <x:v>1888</x:v>
      </x:c>
      <x:c r="I54" s="13">
        <x:v>69</x:v>
      </x:c>
      <x:c r="J54" s="13">
        <x:v>77</x:v>
      </x:c>
      <x:c r="K54" s="13">
        <x:v>86</x:v>
      </x:c>
      <x:c r="L54" s="13">
        <x:v>194</x:v>
      </x:c>
      <x:c r="M54" s="13">
        <x:v>178</x:v>
      </x:c>
      <x:c r="N54" s="13">
        <x:v>262</x:v>
      </x:c>
      <x:c r="O54" s="13">
        <x:v>166</x:v>
      </x:c>
      <x:c r="P54" s="13">
        <x:v>175</x:v>
      </x:c>
      <x:c r="Q54" s="13">
        <x:v>179</x:v>
      </x:c>
      <x:c r="R54" s="13">
        <x:v>179</x:v>
      </x:c>
      <x:c r="S54" s="13">
        <x:v>145</x:v>
      </x:c>
      <x:c r="T54" s="13">
        <x:v>178</x:v>
      </x:c>
    </x:row>
    <x:row r="55" spans="1:20" s="2" customFormat="1" hidden="1">
      <x:c r="A55" s="1"/>
      <x:c r="B55" s="12">
        <x:v>46</x:v>
      </x:c>
      <x:c r="C55" s="11">
        <x:f t="shared" si="2"/>
        <x:v>6</x:v>
      </x:c>
      <x:c r="D55" s="12" t="s">
        <x:v>35</x:v>
      </x:c>
      <x:c r="E55" s="12" t="s">
        <x:v>6</x:v>
      </x:c>
      <x:c r="F55" s="12" t="s">
        <x:v>6</x:v>
      </x:c>
      <x:c r="G55" s="12" t="s">
        <x:v>37</x:v>
      </x:c>
      <x:c r="H55" s="13">
        <x:f t="shared" si="3"/>
        <x:v>4056</x:v>
      </x:c>
      <x:c r="I55" s="13">
        <x:v>284</x:v>
      </x:c>
      <x:c r="J55" s="13">
        <x:v>273</x:v>
      </x:c>
      <x:c r="K55" s="13">
        <x:v>349</x:v>
      </x:c>
      <x:c r="L55" s="13">
        <x:v>372</x:v>
      </x:c>
      <x:c r="M55" s="13">
        <x:v>402</x:v>
      </x:c>
      <x:c r="N55" s="13">
        <x:v>346</x:v>
      </x:c>
      <x:c r="O55" s="13">
        <x:v>355</x:v>
      </x:c>
      <x:c r="P55" s="13">
        <x:v>329</x:v>
      </x:c>
      <x:c r="Q55" s="13">
        <x:v>358</x:v>
      </x:c>
      <x:c r="R55" s="13">
        <x:v>342</x:v>
      </x:c>
      <x:c r="S55" s="13">
        <x:v>339</x:v>
      </x:c>
      <x:c r="T55" s="13">
        <x:v>307</x:v>
      </x:c>
    </x:row>
    <x:row r="56" spans="1:20" s="2" customFormat="1" hidden="1">
      <x:c r="A56" s="1"/>
      <x:c r="B56" s="10">
        <x:v>47</x:v>
      </x:c>
      <x:c r="C56" s="11">
        <x:f t="shared" si="2"/>
        <x:v>6</x:v>
      </x:c>
      <x:c r="D56" s="12" t="s">
        <x:v>35</x:v>
      </x:c>
      <x:c r="E56" s="12" t="s">
        <x:v>6</x:v>
      </x:c>
      <x:c r="F56" s="12" t="s">
        <x:v>6</x:v>
      </x:c>
      <x:c r="G56" s="12" t="s">
        <x:v>47</x:v>
      </x:c>
      <x:c r="H56" s="13">
        <x:f t="shared" si="3"/>
        <x:v>172</x:v>
      </x:c>
      <x:c r="I56" s="13">
        <x:v>13</x:v>
      </x:c>
      <x:c r="J56" s="13">
        <x:v>8</x:v>
      </x:c>
      <x:c r="K56" s="13">
        <x:v>17</x:v>
      </x:c>
      <x:c r="L56" s="13">
        <x:v>20</x:v>
      </x:c>
      <x:c r="M56" s="13">
        <x:v>16</x:v>
      </x:c>
      <x:c r="N56" s="13">
        <x:v>9</x:v>
      </x:c>
      <x:c r="O56" s="13">
        <x:v>11</x:v>
      </x:c>
      <x:c r="P56" s="13">
        <x:v>18</x:v>
      </x:c>
      <x:c r="Q56" s="13">
        <x:v>23</x:v>
      </x:c>
      <x:c r="R56" s="13">
        <x:v>13</x:v>
      </x:c>
      <x:c r="S56" s="13">
        <x:v>17</x:v>
      </x:c>
      <x:c r="T56" s="13">
        <x:v>7</x:v>
      </x:c>
    </x:row>
    <x:row r="57" spans="1:20" s="2" customFormat="1" hidden="1">
      <x:c r="A57" s="1"/>
      <x:c r="B57" s="12">
        <x:v>48</x:v>
      </x:c>
      <x:c r="C57" s="11">
        <x:f t="shared" si="2"/>
        <x:v>6</x:v>
      </x:c>
      <x:c r="D57" s="12" t="s">
        <x:v>35</x:v>
      </x:c>
      <x:c r="E57" s="12" t="s">
        <x:v>6</x:v>
      </x:c>
      <x:c r="F57" s="12" t="s">
        <x:v>6</x:v>
      </x:c>
      <x:c r="G57" s="12" t="s">
        <x:v>25</x:v>
      </x:c>
      <x:c r="H57" s="13">
        <x:f t="shared" si="3"/>
        <x:v>4622</x:v>
      </x:c>
      <x:c r="I57" s="13">
        <x:v>347</x:v>
      </x:c>
      <x:c r="J57" s="13">
        <x:v>303</x:v>
      </x:c>
      <x:c r="K57" s="13">
        <x:v>392</x:v>
      </x:c>
      <x:c r="L57" s="13">
        <x:v>423</x:v>
      </x:c>
      <x:c r="M57" s="13">
        <x:v>466</x:v>
      </x:c>
      <x:c r="N57" s="13">
        <x:v>408</x:v>
      </x:c>
      <x:c r="O57" s="13">
        <x:v>416</x:v>
      </x:c>
      <x:c r="P57" s="13">
        <x:v>370</x:v>
      </x:c>
      <x:c r="Q57" s="13">
        <x:v>388</x:v>
      </x:c>
      <x:c r="R57" s="13">
        <x:v>380</x:v>
      </x:c>
      <x:c r="S57" s="13">
        <x:v>376</x:v>
      </x:c>
      <x:c r="T57" s="13">
        <x:v>353</x:v>
      </x:c>
    </x:row>
    <x:row r="58" spans="1:20" s="2" customFormat="1" hidden="1">
      <x:c r="A58" s="1"/>
      <x:c r="B58" s="10">
        <x:v>49</x:v>
      </x:c>
      <x:c r="C58" s="11">
        <x:f t="shared" si="2"/>
        <x:v>6</x:v>
      </x:c>
      <x:c r="D58" s="12" t="s">
        <x:v>28</x:v>
      </x:c>
      <x:c r="E58" s="12" t="s">
        <x:v>44</x:v>
      </x:c>
      <x:c r="F58" s="12" t="s">
        <x:v>44</x:v>
      </x:c>
      <x:c r="G58" s="12" t="s">
        <x:v>37</x:v>
      </x:c>
      <x:c r="H58" s="13">
        <x:f t="shared" si="3"/>
        <x:v>1</x:v>
      </x:c>
      <x:c r="I58" s="13">
        <x:v>0</x:v>
      </x:c>
      <x:c r="J58" s="13">
        <x:v>0</x:v>
      </x:c>
      <x:c r="K58" s="13">
        <x:v>0</x:v>
      </x:c>
      <x:c r="L58" s="13">
        <x:v>1</x:v>
      </x:c>
      <x:c r="M58" s="13">
        <x:v>0</x:v>
      </x:c>
      <x:c r="N58" s="13">
        <x:v>0</x:v>
      </x:c>
      <x:c r="O58" s="13">
        <x:v>0</x:v>
      </x:c>
      <x:c r="P58" s="13">
        <x:v>0</x:v>
      </x:c>
      <x:c r="Q58" s="13">
        <x:v>0</x:v>
      </x:c>
      <x:c r="R58" s="13">
        <x:v>0</x:v>
      </x:c>
      <x:c r="S58" s="13">
        <x:v>0</x:v>
      </x:c>
      <x:c r="T58" s="13">
        <x:v>0</x:v>
      </x:c>
    </x:row>
    <x:row r="59" spans="1:20" s="2" customFormat="1" hidden="1">
      <x:c r="A59" s="1"/>
      <x:c r="B59" s="12">
        <x:v>50</x:v>
      </x:c>
      <x:c r="C59" s="11">
        <x:f t="shared" si="2"/>
        <x:v>6</x:v>
      </x:c>
      <x:c r="D59" s="12" t="s">
        <x:v>28</x:v>
      </x:c>
      <x:c r="E59" s="12" t="s">
        <x:v>44</x:v>
      </x:c>
      <x:c r="F59" s="12" t="s">
        <x:v>44</x:v>
      </x:c>
      <x:c r="G59" s="12" t="s">
        <x:v>47</x:v>
      </x:c>
      <x:c r="H59" s="13">
        <x:f t="shared" si="3"/>
        <x:v>2</x:v>
      </x:c>
      <x:c r="I59" s="13">
        <x:v>0</x:v>
      </x:c>
      <x:c r="J59" s="13">
        <x:v>0</x:v>
      </x:c>
      <x:c r="K59" s="13">
        <x:v>0</x:v>
      </x:c>
      <x:c r="L59" s="13">
        <x:v>2</x:v>
      </x:c>
      <x:c r="M59" s="13">
        <x:v>0</x:v>
      </x:c>
      <x:c r="N59" s="13">
        <x:v>0</x:v>
      </x:c>
      <x:c r="O59" s="13">
        <x:v>0</x:v>
      </x:c>
      <x:c r="P59" s="13">
        <x:v>0</x:v>
      </x:c>
      <x:c r="Q59" s="13">
        <x:v>0</x:v>
      </x:c>
      <x:c r="R59" s="13">
        <x:v>0</x:v>
      </x:c>
      <x:c r="S59" s="13">
        <x:v>0</x:v>
      </x:c>
      <x:c r="T59" s="13">
        <x:v>0</x:v>
      </x:c>
    </x:row>
    <x:row r="60" spans="1:20" s="2" customFormat="1" hidden="1">
      <x:c r="A60" s="1"/>
      <x:c r="B60" s="10">
        <x:v>51</x:v>
      </x:c>
      <x:c r="C60" s="11">
        <x:f t="shared" si="2"/>
        <x:v>6</x:v>
      </x:c>
      <x:c r="D60" s="12" t="s">
        <x:v>28</x:v>
      </x:c>
      <x:c r="E60" s="12" t="s">
        <x:v>44</x:v>
      </x:c>
      <x:c r="F60" s="12" t="s">
        <x:v>44</x:v>
      </x:c>
      <x:c r="G60" s="12" t="s">
        <x:v>25</x:v>
      </x:c>
      <x:c r="H60" s="13">
        <x:f t="shared" si="3"/>
        <x:v>1</x:v>
      </x:c>
      <x:c r="I60" s="13">
        <x:v>0</x:v>
      </x:c>
      <x:c r="J60" s="13">
        <x:v>0</x:v>
      </x:c>
      <x:c r="K60" s="13">
        <x:v>0</x:v>
      </x:c>
      <x:c r="L60" s="13">
        <x:v>1</x:v>
      </x:c>
      <x:c r="M60" s="13">
        <x:v>0</x:v>
      </x:c>
      <x:c r="N60" s="13">
        <x:v>0</x:v>
      </x:c>
      <x:c r="O60" s="13">
        <x:v>0</x:v>
      </x:c>
      <x:c r="P60" s="13">
        <x:v>0</x:v>
      </x:c>
      <x:c r="Q60" s="13">
        <x:v>0</x:v>
      </x:c>
      <x:c r="R60" s="13">
        <x:v>0</x:v>
      </x:c>
      <x:c r="S60" s="13">
        <x:v>0</x:v>
      </x:c>
      <x:c r="T60" s="13">
        <x:v>0</x:v>
      </x:c>
    </x:row>
    <x:row r="61" spans="1:20" s="2" customFormat="1" hidden="1">
      <x:c r="A61" s="1"/>
      <x:c r="B61" s="12">
        <x:v>52</x:v>
      </x:c>
      <x:c r="C61" s="11">
        <x:f t="shared" si="2"/>
        <x:v>6</x:v>
      </x:c>
      <x:c r="D61" s="12" t="s">
        <x:v>28</x:v>
      </x:c>
      <x:c r="E61" s="12" t="s">
        <x:v>31</x:v>
      </x:c>
      <x:c r="F61" s="12" t="s">
        <x:v>36</x:v>
      </x:c>
      <x:c r="G61" s="12" t="s">
        <x:v>37</x:v>
      </x:c>
      <x:c r="H61" s="13">
        <x:f t="shared" si="3"/>
        <x:v>3</x:v>
      </x:c>
      <x:c r="I61" s="13">
        <x:v>1</x:v>
      </x:c>
      <x:c r="J61" s="13">
        <x:v>1</x:v>
      </x:c>
      <x:c r="K61" s="13">
        <x:v>0</x:v>
      </x:c>
      <x:c r="L61" s="13">
        <x:v>0</x:v>
      </x:c>
      <x:c r="M61" s="13">
        <x:v>0</x:v>
      </x:c>
      <x:c r="N61" s="13">
        <x:v>0</x:v>
      </x:c>
      <x:c r="O61" s="13">
        <x:v>1</x:v>
      </x:c>
      <x:c r="P61" s="13">
        <x:v>0</x:v>
      </x:c>
      <x:c r="Q61" s="13">
        <x:v>0</x:v>
      </x:c>
      <x:c r="R61" s="13">
        <x:v>0</x:v>
      </x:c>
      <x:c r="S61" s="13">
        <x:v>0</x:v>
      </x:c>
      <x:c r="T61" s="13">
        <x:v>0</x:v>
      </x:c>
    </x:row>
    <x:row r="62" spans="1:20" s="2" customFormat="1" hidden="1">
      <x:c r="A62" s="1"/>
      <x:c r="B62" s="10">
        <x:v>53</x:v>
      </x:c>
      <x:c r="C62" s="11">
        <x:f t="shared" si="2"/>
        <x:v>6</x:v>
      </x:c>
      <x:c r="D62" s="12" t="s">
        <x:v>28</x:v>
      </x:c>
      <x:c r="E62" s="12" t="s">
        <x:v>31</x:v>
      </x:c>
      <x:c r="F62" s="12" t="s">
        <x:v>36</x:v>
      </x:c>
      <x:c r="G62" s="12" t="s">
        <x:v>47</x:v>
      </x:c>
      <x:c r="H62" s="13">
        <x:f t="shared" si="3"/>
        <x:v>1</x:v>
      </x:c>
      <x:c r="I62" s="13">
        <x:v>1</x:v>
      </x:c>
      <x:c r="J62" s="13">
        <x:v>0</x:v>
      </x:c>
      <x:c r="K62" s="13">
        <x:v>0</x:v>
      </x:c>
      <x:c r="L62" s="13">
        <x:v>0</x:v>
      </x:c>
      <x:c r="M62" s="13">
        <x:v>0</x:v>
      </x:c>
      <x:c r="N62" s="13">
        <x:v>0</x:v>
      </x:c>
      <x:c r="O62" s="13">
        <x:v>0</x:v>
      </x:c>
      <x:c r="P62" s="13">
        <x:v>0</x:v>
      </x:c>
      <x:c r="Q62" s="13">
        <x:v>0</x:v>
      </x:c>
      <x:c r="R62" s="13">
        <x:v>0</x:v>
      </x:c>
      <x:c r="S62" s="13">
        <x:v>0</x:v>
      </x:c>
      <x:c r="T62" s="13">
        <x:v>0</x:v>
      </x:c>
    </x:row>
    <x:row r="63" spans="1:20" s="2" customFormat="1" hidden="1">
      <x:c r="A63" s="1"/>
      <x:c r="B63" s="12">
        <x:v>54</x:v>
      </x:c>
      <x:c r="C63" s="11">
        <x:f t="shared" si="2"/>
        <x:v>6</x:v>
      </x:c>
      <x:c r="D63" s="12" t="s">
        <x:v>28</x:v>
      </x:c>
      <x:c r="E63" s="12" t="s">
        <x:v>31</x:v>
      </x:c>
      <x:c r="F63" s="12" t="s">
        <x:v>36</x:v>
      </x:c>
      <x:c r="G63" s="12" t="s">
        <x:v>25</x:v>
      </x:c>
      <x:c r="H63" s="13">
        <x:f t="shared" si="3"/>
        <x:v>4</x:v>
      </x:c>
      <x:c r="I63" s="13">
        <x:v>0</x:v>
      </x:c>
      <x:c r="J63" s="13">
        <x:v>3</x:v>
      </x:c>
      <x:c r="K63" s="13">
        <x:v>0</x:v>
      </x:c>
      <x:c r="L63" s="13">
        <x:v>0</x:v>
      </x:c>
      <x:c r="M63" s="13">
        <x:v>0</x:v>
      </x:c>
      <x:c r="N63" s="13">
        <x:v>0</x:v>
      </x:c>
      <x:c r="O63" s="13">
        <x:v>1</x:v>
      </x:c>
      <x:c r="P63" s="13">
        <x:v>0</x:v>
      </x:c>
      <x:c r="Q63" s="13">
        <x:v>0</x:v>
      </x:c>
      <x:c r="R63" s="13">
        <x:v>0</x:v>
      </x:c>
      <x:c r="S63" s="13">
        <x:v>0</x:v>
      </x:c>
      <x:c r="T63" s="13">
        <x:v>0</x:v>
      </x:c>
    </x:row>
    <x:row r="64" spans="1:20" s="2" customFormat="1" hidden="1">
      <x:c r="A64" s="1"/>
      <x:c r="B64" s="10">
        <x:v>55</x:v>
      </x:c>
      <x:c r="C64" s="11">
        <x:f t="shared" si="2"/>
        <x:v>6</x:v>
      </x:c>
      <x:c r="D64" s="12" t="s">
        <x:v>28</x:v>
      </x:c>
      <x:c r="E64" s="12" t="s">
        <x:v>6</x:v>
      </x:c>
      <x:c r="F64" s="12" t="s">
        <x:v>6</x:v>
      </x:c>
      <x:c r="G64" s="12" t="s">
        <x:v>37</x:v>
      </x:c>
      <x:c r="H64" s="13">
        <x:f t="shared" si="3"/>
        <x:v>5</x:v>
      </x:c>
      <x:c r="I64" s="13">
        <x:v>0</x:v>
      </x:c>
      <x:c r="J64" s="13">
        <x:v>1</x:v>
      </x:c>
      <x:c r="K64" s="13">
        <x:v>0</x:v>
      </x:c>
      <x:c r="L64" s="13">
        <x:v>0</x:v>
      </x:c>
      <x:c r="M64" s="13">
        <x:v>0</x:v>
      </x:c>
      <x:c r="N64" s="13">
        <x:v>1</x:v>
      </x:c>
      <x:c r="O64" s="13">
        <x:v>1</x:v>
      </x:c>
      <x:c r="P64" s="13">
        <x:v>0</x:v>
      </x:c>
      <x:c r="Q64" s="13">
        <x:v>0</x:v>
      </x:c>
      <x:c r="R64" s="13">
        <x:v>0</x:v>
      </x:c>
      <x:c r="S64" s="13">
        <x:v>0</x:v>
      </x:c>
      <x:c r="T64" s="13">
        <x:v>2</x:v>
      </x:c>
    </x:row>
    <x:row r="65" spans="1:20" s="2" customFormat="1" hidden="1">
      <x:c r="A65" s="1"/>
      <x:c r="B65" s="12">
        <x:v>56</x:v>
      </x:c>
      <x:c r="C65" s="11">
        <x:f t="shared" si="2"/>
        <x:v>6</x:v>
      </x:c>
      <x:c r="D65" s="12" t="s">
        <x:v>28</x:v>
      </x:c>
      <x:c r="E65" s="12" t="s">
        <x:v>6</x:v>
      </x:c>
      <x:c r="F65" s="12" t="s">
        <x:v>6</x:v>
      </x:c>
      <x:c r="G65" s="12" t="s">
        <x:v>47</x:v>
      </x:c>
      <x:c r="H65" s="13">
        <x:f t="shared" si="3"/>
        <x:v>0</x:v>
      </x:c>
      <x:c r="I65" s="13">
        <x:v>0</x:v>
      </x:c>
      <x:c r="J65" s="13">
        <x:v>0</x:v>
      </x:c>
      <x:c r="K65" s="13">
        <x:v>0</x:v>
      </x:c>
      <x:c r="L65" s="13">
        <x:v>0</x:v>
      </x:c>
      <x:c r="M65" s="13">
        <x:v>0</x:v>
      </x:c>
      <x:c r="N65" s="13">
        <x:v>0</x:v>
      </x:c>
      <x:c r="O65" s="13">
        <x:v>0</x:v>
      </x:c>
      <x:c r="P65" s="13">
        <x:v>0</x:v>
      </x:c>
      <x:c r="Q65" s="13">
        <x:v>0</x:v>
      </x:c>
      <x:c r="R65" s="13">
        <x:v>0</x:v>
      </x:c>
      <x:c r="S65" s="13">
        <x:v>0</x:v>
      </x:c>
      <x:c r="T65" s="13">
        <x:v>0</x:v>
      </x:c>
    </x:row>
    <x:row r="66" spans="2:20" hidden="1">
      <x:c r="B66" s="10">
        <x:v>57</x:v>
      </x:c>
      <x:c r="C66" s="11">
        <x:f t="shared" si="2"/>
        <x:v>6</x:v>
      </x:c>
      <x:c r="D66" s="12" t="s">
        <x:v>28</x:v>
      </x:c>
      <x:c r="E66" s="12" t="s">
        <x:v>6</x:v>
      </x:c>
      <x:c r="F66" s="12" t="s">
        <x:v>6</x:v>
      </x:c>
      <x:c r="G66" s="12" t="s">
        <x:v>25</x:v>
      </x:c>
      <x:c r="H66" s="13">
        <x:f t="shared" si="3"/>
        <x:v>7</x:v>
      </x:c>
      <x:c r="I66" s="13">
        <x:v>0</x:v>
      </x:c>
      <x:c r="J66" s="13">
        <x:v>1</x:v>
      </x:c>
      <x:c r="K66" s="13">
        <x:v>0</x:v>
      </x:c>
      <x:c r="L66" s="13">
        <x:v>0</x:v>
      </x:c>
      <x:c r="M66" s="13">
        <x:v>0</x:v>
      </x:c>
      <x:c r="N66" s="13">
        <x:v>1</x:v>
      </x:c>
      <x:c r="O66" s="13">
        <x:v>3</x:v>
      </x:c>
      <x:c r="P66" s="13">
        <x:v>0</x:v>
      </x:c>
      <x:c r="Q66" s="13">
        <x:v>0</x:v>
      </x:c>
      <x:c r="R66" s="13">
        <x:v>0</x:v>
      </x:c>
      <x:c r="S66" s="13">
        <x:v>0</x:v>
      </x:c>
      <x:c r="T66" s="13">
        <x:v>2</x:v>
      </x:c>
    </x:row>
    <x:row r="67" spans="4:6" hidden="1">
      <x:c r="D67" s="16" t="s">
        <x:v>7</x:v>
      </x:c>
      <x:c r="E67" s="16" t="s">
        <x:v>7</x:v>
      </x:c>
      <x:c r="F67" s="16" t="s">
        <x:v>7</x:v>
      </x:c>
    </x:row>
  </x:sheetData>
  <x:autoFilter ref="B9:T67">
    <x:filterColumn colId="2">
      <x:filters>
        <x:filter val="차대차"/>
      </x:filters>
    </x:filterColumn>
    <x:filterColumn colId="3">
      <x:filters>
        <x:filter val="추돌"/>
      </x:filters>
    </x:filterColumn>
  </x:autoFilter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4294967293" verticalDpi="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B2:P24"/>
  <x:sheetViews>
    <x:sheetView showGridLines="0" topLeftCell="A1" zoomScale="80" zoomScaleNormal="80" zoomScaleSheetLayoutView="75" workbookViewId="0">
      <x:selection activeCell="B4" activeCellId="0" sqref="B4:B4"/>
    </x:sheetView>
  </x:sheetViews>
  <x:sheetFormatPr defaultColWidth="9.00390625" defaultRowHeight="15.050000000000001"/>
  <x:cols>
    <x:col min="1" max="1" width="8.25" style="21" customWidth="1"/>
    <x:col min="2" max="2" width="8.796875" style="21"/>
    <x:col min="3" max="3" width="11.61328125" style="21" bestFit="1" customWidth="1"/>
    <x:col min="4" max="4" width="8.796875" style="21" customWidth="1"/>
    <x:col min="5" max="7" width="8.796875" style="21" bestFit="1" customWidth="1"/>
    <x:col min="8" max="9" width="9.4921875" style="21" bestFit="1" customWidth="1"/>
    <x:col min="10" max="16" width="8.796875" style="21" bestFit="1" customWidth="1"/>
    <x:col min="17" max="16384" width="8.796875" style="21"/>
  </x:cols>
  <x:sheetData>
    <x:row r="1" ht="17.25" customHeight="1"/>
    <x:row r="2" spans="2:16" ht="34.5" customHeight="1">
      <x:c r="B2" s="49" t="s">
        <x:v>62</x:v>
      </x:c>
      <x:c r="C2" s="50"/>
      <x:c r="D2" s="49"/>
      <x:c r="E2" s="50"/>
      <x:c r="F2" s="50"/>
      <x:c r="G2" s="50"/>
      <x:c r="H2" s="50"/>
      <x:c r="I2" s="50"/>
      <x:c r="J2" s="50"/>
      <x:c r="K2" s="51"/>
      <x:c r="L2" s="51"/>
      <x:c r="M2" s="51"/>
      <x:c r="N2" s="51"/>
      <x:c r="O2" s="51"/>
      <x:c r="P2" s="51"/>
    </x:row>
    <x:row r="3" ht="13.5" customHeight="1"/>
    <x:row r="4" spans="2:16" ht="30.75" customHeight="1">
      <x:c r="B4" s="22" t="s">
        <x:v>33</x:v>
      </x:c>
      <x:c r="C4" s="23" t="s">
        <x:v>1</x:v>
      </x:c>
      <x:c r="D4" s="23" t="s">
        <x:v>5</x:v>
      </x:c>
      <x:c r="E4" s="23" t="s">
        <x:v>12</x:v>
      </x:c>
      <x:c r="F4" s="23" t="s">
        <x:v>23</x:v>
      </x:c>
      <x:c r="G4" s="23" t="s">
        <x:v>14</x:v>
      </x:c>
      <x:c r="H4" s="23" t="s">
        <x:v>22</x:v>
      </x:c>
      <x:c r="I4" s="23" t="s">
        <x:v>11</x:v>
      </x:c>
      <x:c r="J4" s="23" t="s">
        <x:v>16</x:v>
      </x:c>
      <x:c r="K4" s="23" t="s">
        <x:v>17</x:v>
      </x:c>
      <x:c r="L4" s="23" t="s">
        <x:v>18</x:v>
      </x:c>
      <x:c r="M4" s="23" t="s">
        <x:v>21</x:v>
      </x:c>
      <x:c r="N4" s="23" t="s">
        <x:v>20</x:v>
      </x:c>
      <x:c r="O4" s="23" t="s">
        <x:v>15</x:v>
      </x:c>
      <x:c r="P4" s="24" t="s">
        <x:v>19</x:v>
      </x:c>
    </x:row>
    <x:row r="5" spans="2:16" ht="17.399999999999999" customHeight="1">
      <x:c r="B5" s="52" t="s">
        <x:v>38</x:v>
      </x:c>
      <x:c r="C5" s="18" t="s">
        <x:v>38</x:v>
      </x:c>
      <x:c r="D5" s="18" t="s">
        <x:v>37</x:v>
      </x:c>
      <x:c r="E5" s="19">
        <x:v>606</x:v>
      </x:c>
      <x:c r="F5" s="19">
        <x:v>622</x:v>
      </x:c>
      <x:c r="G5" s="19">
        <x:v>605</x:v>
      </x:c>
      <x:c r="H5" s="19">
        <x:v>586</x:v>
      </x:c>
      <x:c r="I5" s="19">
        <x:v>582</x:v>
      </x:c>
      <x:c r="J5" s="19">
        <x:v>574</x:v>
      </x:c>
      <x:c r="K5" s="19">
        <x:v>596</x:v>
      </x:c>
      <x:c r="L5" s="19">
        <x:v>559</x:v>
      </x:c>
      <x:c r="M5" s="19">
        <x:v>598</x:v>
      </x:c>
      <x:c r="N5" s="19">
        <x:v>577</x:v>
      </x:c>
      <x:c r="O5" s="19">
        <x:v>614</x:v>
      </x:c>
      <x:c r="P5" s="20">
        <x:v>655</x:v>
      </x:c>
    </x:row>
    <x:row r="6" spans="2:16" ht="17.399999999999999" customHeight="1">
      <x:c r="B6" s="53"/>
      <x:c r="C6" s="18" t="s">
        <x:v>38</x:v>
      </x:c>
      <x:c r="D6" s="18" t="s">
        <x:v>47</x:v>
      </x:c>
      <x:c r="E6" s="19">
        <x:v>23</x:v>
      </x:c>
      <x:c r="F6" s="19">
        <x:v>24</x:v>
      </x:c>
      <x:c r="G6" s="19">
        <x:v>21</x:v>
      </x:c>
      <x:c r="H6" s="19">
        <x:v>32</x:v>
      </x:c>
      <x:c r="I6" s="19">
        <x:v>40</x:v>
      </x:c>
      <x:c r="J6" s="19">
        <x:v>37</x:v>
      </x:c>
      <x:c r="K6" s="19">
        <x:v>27</x:v>
      </x:c>
      <x:c r="L6" s="19">
        <x:v>33</x:v>
      </x:c>
      <x:c r="M6" s="19">
        <x:v>29</x:v>
      </x:c>
      <x:c r="N6" s="19">
        <x:v>18</x:v>
      </x:c>
      <x:c r="O6" s="19">
        <x:v>19</x:v>
      </x:c>
      <x:c r="P6" s="20">
        <x:v>26</x:v>
      </x:c>
    </x:row>
    <x:row r="7" spans="2:16" ht="17.399999999999999" customHeight="1">
      <x:c r="B7" s="54"/>
      <x:c r="C7" s="18" t="s">
        <x:v>38</x:v>
      </x:c>
      <x:c r="D7" s="18" t="s">
        <x:v>25</x:v>
      </x:c>
      <x:c r="E7" s="19">
        <x:v>1212</x:v>
      </x:c>
      <x:c r="F7" s="19">
        <x:v>1190</x:v>
      </x:c>
      <x:c r="G7" s="19">
        <x:v>1155</x:v>
      </x:c>
      <x:c r="H7" s="19">
        <x:v>1109</x:v>
      </x:c>
      <x:c r="I7" s="19">
        <x:v>1075</x:v>
      </x:c>
      <x:c r="J7" s="19">
        <x:v>1096</x:v>
      </x:c>
      <x:c r="K7" s="19">
        <x:v>1115</x:v>
      </x:c>
      <x:c r="L7" s="19">
        <x:v>1079</x:v>
      </x:c>
      <x:c r="M7" s="19">
        <x:v>1097</x:v>
      </x:c>
      <x:c r="N7" s="19">
        <x:v>1117</x:v>
      </x:c>
      <x:c r="O7" s="19">
        <x:v>1117</x:v>
      </x:c>
      <x:c r="P7" s="20">
        <x:v>1360</x:v>
      </x:c>
    </x:row>
    <x:row r="8" spans="2:16" ht="17.399999999999999" customHeight="1">
      <x:c r="B8" s="55" t="s">
        <x:v>2</x:v>
      </x:c>
      <x:c r="C8" s="56"/>
      <x:c r="D8" s="57"/>
      <x:c r="E8" s="25">
        <x:f>SUM(E5:E7)</x:f>
        <x:v>1841</x:v>
      </x:c>
      <x:c r="F8" s="25">
        <x:f>SUM(F5:F7)</x:f>
        <x:v>1836</x:v>
      </x:c>
      <x:c r="G8" s="25">
        <x:f>SUM(G5:G7)</x:f>
        <x:v>1781</x:v>
      </x:c>
      <x:c r="H8" s="25">
        <x:f>SUM(H5:H7)</x:f>
        <x:v>1727</x:v>
      </x:c>
      <x:c r="I8" s="25">
        <x:f>SUM(I5:I7)</x:f>
        <x:v>1697</x:v>
      </x:c>
      <x:c r="J8" s="25">
        <x:f>SUM(J5:J7)</x:f>
        <x:v>1707</x:v>
      </x:c>
      <x:c r="K8" s="25">
        <x:f>SUM(K5:K7)</x:f>
        <x:v>1738</x:v>
      </x:c>
      <x:c r="L8" s="25">
        <x:f>SUM(L5:L7)</x:f>
        <x:v>1671</x:v>
      </x:c>
      <x:c r="M8" s="25">
        <x:f>SUM(M5:M7)</x:f>
        <x:v>1724</x:v>
      </x:c>
      <x:c r="N8" s="25">
        <x:f>SUM(N5:N7)</x:f>
        <x:v>1712</x:v>
      </x:c>
      <x:c r="O8" s="25">
        <x:f>SUM(O5:O7)</x:f>
        <x:v>1750</x:v>
      </x:c>
      <x:c r="P8" s="26">
        <x:f>SUM(P5:P7)</x:f>
        <x:v>2041</x:v>
      </x:c>
    </x:row>
    <x:row r="9" spans="2:16" ht="17.399999999999999" customHeight="1">
      <x:c r="B9" s="52" t="s">
        <x:v>48</x:v>
      </x:c>
      <x:c r="C9" s="18" t="s">
        <x:v>48</x:v>
      </x:c>
      <x:c r="D9" s="18" t="s">
        <x:v>37</x:v>
      </x:c>
      <x:c r="E9" s="19">
        <x:v>5431</x:v>
      </x:c>
      <x:c r="F9" s="19">
        <x:v>5289</x:v>
      </x:c>
      <x:c r="G9" s="19">
        <x:v>5715</x:v>
      </x:c>
      <x:c r="H9" s="19">
        <x:v>6154</x:v>
      </x:c>
      <x:c r="I9" s="19">
        <x:v>6237</x:v>
      </x:c>
      <x:c r="J9" s="19">
        <x:v>5830</x:v>
      </x:c>
      <x:c r="K9" s="19">
        <x:v>5979</x:v>
      </x:c>
      <x:c r="L9" s="19">
        <x:v>5572</x:v>
      </x:c>
      <x:c r="M9" s="19">
        <x:v>5697</x:v>
      </x:c>
      <x:c r="N9" s="19">
        <x:v>5815</x:v>
      </x:c>
      <x:c r="O9" s="19">
        <x:v>5743</x:v>
      </x:c>
      <x:c r="P9" s="20">
        <x:v>4669</x:v>
      </x:c>
    </x:row>
    <x:row r="10" spans="2:16" ht="17.399999999999999" customHeight="1">
      <x:c r="B10" s="53"/>
      <x:c r="C10" s="18" t="s">
        <x:v>48</x:v>
      </x:c>
      <x:c r="D10" s="18" t="s">
        <x:v>47</x:v>
      </x:c>
      <x:c r="E10" s="19">
        <x:v>50</x:v>
      </x:c>
      <x:c r="F10" s="19">
        <x:v>51</x:v>
      </x:c>
      <x:c r="G10" s="19">
        <x:v>66</x:v>
      </x:c>
      <x:c r="H10" s="19">
        <x:v>79</x:v>
      </x:c>
      <x:c r="I10" s="19">
        <x:v>70</x:v>
      </x:c>
      <x:c r="J10" s="19">
        <x:v>84</x:v>
      </x:c>
      <x:c r="K10" s="19">
        <x:v>59</x:v>
      </x:c>
      <x:c r="L10" s="19">
        <x:v>68</x:v>
      </x:c>
      <x:c r="M10" s="19">
        <x:v>60</x:v>
      </x:c>
      <x:c r="N10" s="19">
        <x:v>87</x:v>
      </x:c>
      <x:c r="O10" s="19">
        <x:v>65</x:v>
      </x:c>
      <x:c r="P10" s="20">
        <x:v>40</x:v>
      </x:c>
    </x:row>
    <x:row r="11" spans="2:16" ht="17.399999999999999" customHeight="1">
      <x:c r="B11" s="54"/>
      <x:c r="C11" s="18" t="s">
        <x:v>48</x:v>
      </x:c>
      <x:c r="D11" s="18" t="s">
        <x:v>25</x:v>
      </x:c>
      <x:c r="E11" s="19">
        <x:v>9191</x:v>
      </x:c>
      <x:c r="F11" s="19">
        <x:v>8841</x:v>
      </x:c>
      <x:c r="G11" s="19">
        <x:v>9449</x:v>
      </x:c>
      <x:c r="H11" s="19">
        <x:v>10077</x:v>
      </x:c>
      <x:c r="I11" s="19">
        <x:v>10283</x:v>
      </x:c>
      <x:c r="J11" s="19">
        <x:v>9314</x:v>
      </x:c>
      <x:c r="K11" s="19">
        <x:v>9834</x:v>
      </x:c>
      <x:c r="L11" s="19">
        <x:v>9361</x:v>
      </x:c>
      <x:c r="M11" s="19">
        <x:v>9357</x:v>
      </x:c>
      <x:c r="N11" s="19">
        <x:v>9336</x:v>
      </x:c>
      <x:c r="O11" s="19">
        <x:v>9476</x:v>
      </x:c>
      <x:c r="P11" s="20">
        <x:v>7918</x:v>
      </x:c>
    </x:row>
    <x:row r="12" spans="2:16" ht="17.399999999999999" customHeight="1">
      <x:c r="B12" s="61" t="s">
        <x:v>2</x:v>
      </x:c>
      <x:c r="C12" s="62"/>
      <x:c r="D12" s="63"/>
      <x:c r="E12" s="25">
        <x:f>SUM(E9:E11)</x:f>
        <x:v>14672</x:v>
      </x:c>
      <x:c r="F12" s="25">
        <x:f>SUM(F9:F11)</x:f>
        <x:v>14181</x:v>
      </x:c>
      <x:c r="G12" s="25">
        <x:f>SUM(G9:G11)</x:f>
        <x:v>15230</x:v>
      </x:c>
      <x:c r="H12" s="25">
        <x:f>SUM(H9:H11)</x:f>
        <x:v>16310</x:v>
      </x:c>
      <x:c r="I12" s="25">
        <x:f>SUM(I9:I11)</x:f>
        <x:v>16590</x:v>
      </x:c>
      <x:c r="J12" s="25">
        <x:f>SUM(J9:J11)</x:f>
        <x:v>15228</x:v>
      </x:c>
      <x:c r="K12" s="25">
        <x:f>SUM(K9:K11)</x:f>
        <x:v>15872</x:v>
      </x:c>
      <x:c r="L12" s="25">
        <x:f>SUM(L9:L11)</x:f>
        <x:v>15001</x:v>
      </x:c>
      <x:c r="M12" s="25">
        <x:f>SUM(M9:M11)</x:f>
        <x:v>15114</x:v>
      </x:c>
      <x:c r="N12" s="25">
        <x:f>SUM(N9:N11)</x:f>
        <x:v>15238</x:v>
      </x:c>
      <x:c r="O12" s="25">
        <x:f>SUM(O9:O11)</x:f>
        <x:v>15284</x:v>
      </x:c>
      <x:c r="P12" s="26">
        <x:f>SUM(P9:P11)</x:f>
        <x:v>12627</x:v>
      </x:c>
    </x:row>
    <x:row r="13" spans="2:16" ht="17.399999999999999" customHeight="1">
      <x:c r="B13" s="52" t="s">
        <x:v>3</x:v>
      </x:c>
      <x:c r="C13" s="12" t="s">
        <x:v>49</x:v>
      </x:c>
      <x:c r="D13" s="12" t="s">
        <x:v>37</x:v>
      </x:c>
      <x:c r="E13" s="19">
        <x:v>2021</x:v>
      </x:c>
      <x:c r="F13" s="19">
        <x:v>2136</x:v>
      </x:c>
      <x:c r="G13" s="19">
        <x:v>2190</x:v>
      </x:c>
      <x:c r="H13" s="19">
        <x:v>2250</x:v>
      </x:c>
      <x:c r="I13" s="19">
        <x:v>2361</x:v>
      </x:c>
      <x:c r="J13" s="19">
        <x:v>2143</x:v>
      </x:c>
      <x:c r="K13" s="19">
        <x:v>2247</x:v>
      </x:c>
      <x:c r="L13" s="19">
        <x:v>2180</x:v>
      </x:c>
      <x:c r="M13" s="19">
        <x:v>2445</x:v>
      </x:c>
      <x:c r="N13" s="19">
        <x:v>2257</x:v>
      </x:c>
      <x:c r="O13" s="19">
        <x:v>2416</x:v>
      </x:c>
      <x:c r="P13" s="20">
        <x:v>2195</x:v>
      </x:c>
    </x:row>
    <x:row r="14" spans="2:16" ht="17.399999999999999" customHeight="1">
      <x:c r="B14" s="53"/>
      <x:c r="C14" s="12" t="s">
        <x:v>49</x:v>
      </x:c>
      <x:c r="D14" s="12" t="s">
        <x:v>47</x:v>
      </x:c>
      <x:c r="E14" s="19">
        <x:v>26</x:v>
      </x:c>
      <x:c r="F14" s="19">
        <x:v>26</x:v>
      </x:c>
      <x:c r="G14" s="19">
        <x:v>27</x:v>
      </x:c>
      <x:c r="H14" s="19">
        <x:v>32</x:v>
      </x:c>
      <x:c r="I14" s="19">
        <x:v>46</x:v>
      </x:c>
      <x:c r="J14" s="19">
        <x:v>30</x:v>
      </x:c>
      <x:c r="K14" s="19">
        <x:v>20</x:v>
      </x:c>
      <x:c r="L14" s="19">
        <x:v>25</x:v>
      </x:c>
      <x:c r="M14" s="19">
        <x:v>32</x:v>
      </x:c>
      <x:c r="N14" s="19">
        <x:v>36</x:v>
      </x:c>
      <x:c r="O14" s="19">
        <x:v>33</x:v>
      </x:c>
      <x:c r="P14" s="20">
        <x:v>25</x:v>
      </x:c>
    </x:row>
    <x:row r="15" spans="2:16" ht="17.399999999999999" customHeight="1">
      <x:c r="B15" s="53"/>
      <x:c r="C15" s="12" t="s">
        <x:v>49</x:v>
      </x:c>
      <x:c r="D15" s="12" t="s">
        <x:v>25</x:v>
      </x:c>
      <x:c r="E15" s="19">
        <x:v>3816</x:v>
      </x:c>
      <x:c r="F15" s="19">
        <x:v>4040</x:v>
      </x:c>
      <x:c r="G15" s="19">
        <x:v>4043</x:v>
      </x:c>
      <x:c r="H15" s="19">
        <x:v>4179</x:v>
      </x:c>
      <x:c r="I15" s="19">
        <x:v>4386</x:v>
      </x:c>
      <x:c r="J15" s="19">
        <x:v>3868</x:v>
      </x:c>
      <x:c r="K15" s="19">
        <x:v>4140</x:v>
      </x:c>
      <x:c r="L15" s="19">
        <x:v>4157</x:v>
      </x:c>
      <x:c r="M15" s="19">
        <x:v>4511</x:v>
      </x:c>
      <x:c r="N15" s="19">
        <x:v>4220</x:v>
      </x:c>
      <x:c r="O15" s="19">
        <x:v>4528</x:v>
      </x:c>
      <x:c r="P15" s="20">
        <x:v>4190</x:v>
      </x:c>
    </x:row>
    <x:row r="16" spans="2:16" ht="17.399999999999999" customHeight="1">
      <x:c r="B16" s="52"/>
      <x:c r="C16" s="12" t="s">
        <x:v>41</x:v>
      </x:c>
      <x:c r="D16" s="12" t="s">
        <x:v>37</x:v>
      </x:c>
      <x:c r="E16" s="19">
        <x:v>1707</x:v>
      </x:c>
      <x:c r="F16" s="19">
        <x:v>1783</x:v>
      </x:c>
      <x:c r="G16" s="19">
        <x:v>1794</x:v>
      </x:c>
      <x:c r="H16" s="19">
        <x:v>1929</x:v>
      </x:c>
      <x:c r="I16" s="19">
        <x:v>1722</x:v>
      </x:c>
      <x:c r="J16" s="19">
        <x:v>1662</x:v>
      </x:c>
      <x:c r="K16" s="19">
        <x:v>1821</x:v>
      </x:c>
      <x:c r="L16" s="19">
        <x:v>1848</x:v>
      </x:c>
      <x:c r="M16" s="19">
        <x:v>1842</x:v>
      </x:c>
      <x:c r="N16" s="19">
        <x:v>1798</x:v>
      </x:c>
      <x:c r="O16" s="19">
        <x:v>1861</x:v>
      </x:c>
      <x:c r="P16" s="20">
        <x:v>1960</x:v>
      </x:c>
    </x:row>
    <x:row r="17" spans="2:16" ht="17.399999999999999" customHeight="1">
      <x:c r="B17" s="53"/>
      <x:c r="C17" s="12" t="s">
        <x:v>41</x:v>
      </x:c>
      <x:c r="D17" s="12" t="s">
        <x:v>47</x:v>
      </x:c>
      <x:c r="E17" s="19">
        <x:v>17</x:v>
      </x:c>
      <x:c r="F17" s="19">
        <x:v>12</x:v>
      </x:c>
      <x:c r="G17" s="19">
        <x:v>14</x:v>
      </x:c>
      <x:c r="H17" s="19">
        <x:v>18</x:v>
      </x:c>
      <x:c r="I17" s="19">
        <x:v>17</x:v>
      </x:c>
      <x:c r="J17" s="19">
        <x:v>21</x:v>
      </x:c>
      <x:c r="K17" s="19">
        <x:v>23</x:v>
      </x:c>
      <x:c r="L17" s="19">
        <x:v>17</x:v>
      </x:c>
      <x:c r="M17" s="19">
        <x:v>27</x:v>
      </x:c>
      <x:c r="N17" s="19">
        <x:v>15</x:v>
      </x:c>
      <x:c r="O17" s="19">
        <x:v>37</x:v>
      </x:c>
      <x:c r="P17" s="20">
        <x:v>17</x:v>
      </x:c>
    </x:row>
    <x:row r="18" spans="2:16" ht="17.399999999999999" customHeight="1">
      <x:c r="B18" s="54"/>
      <x:c r="C18" s="12" t="s">
        <x:v>41</x:v>
      </x:c>
      <x:c r="D18" s="12" t="s">
        <x:v>25</x:v>
      </x:c>
      <x:c r="E18" s="19">
        <x:v>3363</x:v>
      </x:c>
      <x:c r="F18" s="19">
        <x:v>3477</x:v>
      </x:c>
      <x:c r="G18" s="19">
        <x:v>3385</x:v>
      </x:c>
      <x:c r="H18" s="19">
        <x:v>3814</x:v>
      </x:c>
      <x:c r="I18" s="19">
        <x:v>3492</x:v>
      </x:c>
      <x:c r="J18" s="19">
        <x:v>3158</x:v>
      </x:c>
      <x:c r="K18" s="19">
        <x:v>3553</x:v>
      </x:c>
      <x:c r="L18" s="19">
        <x:v>3760</x:v>
      </x:c>
      <x:c r="M18" s="19">
        <x:v>3710</x:v>
      </x:c>
      <x:c r="N18" s="19">
        <x:v>3619</x:v>
      </x:c>
      <x:c r="O18" s="19">
        <x:v>3687</x:v>
      </x:c>
      <x:c r="P18" s="20">
        <x:v>3993</x:v>
      </x:c>
    </x:row>
    <x:row r="19" spans="2:16" ht="17.399999999999999" customHeight="1">
      <x:c r="B19" s="58" t="s">
        <x:v>2</x:v>
      </x:c>
      <x:c r="C19" s="59"/>
      <x:c r="D19" s="60"/>
      <x:c r="E19" s="25">
        <x:f>SUM(E13:E18)</x:f>
        <x:v>10950</x:v>
      </x:c>
      <x:c r="F19" s="25">
        <x:f>SUM(F13:F18)</x:f>
        <x:v>11474</x:v>
      </x:c>
      <x:c r="G19" s="25">
        <x:f>SUM(G13:G18)</x:f>
        <x:v>11453</x:v>
      </x:c>
      <x:c r="H19" s="25">
        <x:f>SUM(H13:H18)</x:f>
        <x:v>12222</x:v>
      </x:c>
      <x:c r="I19" s="25">
        <x:f>SUM(I13:I18)</x:f>
        <x:v>12024</x:v>
      </x:c>
      <x:c r="J19" s="25">
        <x:f>SUM(J13:J18)</x:f>
        <x:v>10882</x:v>
      </x:c>
      <x:c r="K19" s="25">
        <x:f>SUM(K13:K18)</x:f>
        <x:v>11804</x:v>
      </x:c>
      <x:c r="L19" s="25">
        <x:f>SUM(L13:L18)</x:f>
        <x:v>11987</x:v>
      </x:c>
      <x:c r="M19" s="25">
        <x:f>SUM(M13:M18)</x:f>
        <x:v>12567</x:v>
      </x:c>
      <x:c r="N19" s="25">
        <x:f>SUM(N13:N18)</x:f>
        <x:v>11945</x:v>
      </x:c>
      <x:c r="O19" s="25">
        <x:f>SUM(O13:O18)</x:f>
        <x:v>12562</x:v>
      </x:c>
      <x:c r="P19" s="26">
        <x:f>SUM(P13:P18)</x:f>
        <x:v>12380</x:v>
      </x:c>
    </x:row>
    <x:row r="20" spans="2:16" ht="17.399999999999999" customHeight="1">
      <x:c r="B20" s="52" t="s">
        <x:v>6</x:v>
      </x:c>
      <x:c r="C20" s="18" t="s">
        <x:v>6</x:v>
      </x:c>
      <x:c r="D20" s="18" t="s">
        <x:v>37</x:v>
      </x:c>
      <x:c r="E20" s="19">
        <x:v>2410</x:v>
      </x:c>
      <x:c r="F20" s="19">
        <x:v>2412</x:v>
      </x:c>
      <x:c r="G20" s="19">
        <x:v>2804</x:v>
      </x:c>
      <x:c r="H20" s="19">
        <x:v>3029</x:v>
      </x:c>
      <x:c r="I20" s="19">
        <x:v>3417</x:v>
      </x:c>
      <x:c r="J20" s="19">
        <x:v>3448</x:v>
      </x:c>
      <x:c r="K20" s="19">
        <x:v>3609</x:v>
      </x:c>
      <x:c r="L20" s="19">
        <x:v>3474</x:v>
      </x:c>
      <x:c r="M20" s="19">
        <x:v>3522</x:v>
      </x:c>
      <x:c r="N20" s="19">
        <x:v>3738</x:v>
      </x:c>
      <x:c r="O20" s="19">
        <x:v>3548</x:v>
      </x:c>
      <x:c r="P20" s="20">
        <x:v>3171</x:v>
      </x:c>
    </x:row>
    <x:row r="21" spans="2:16" ht="17.399999999999999" customHeight="1">
      <x:c r="B21" s="53"/>
      <x:c r="C21" s="18" t="s">
        <x:v>6</x:v>
      </x:c>
      <x:c r="D21" s="18" t="s">
        <x:v>47</x:v>
      </x:c>
      <x:c r="E21" s="19">
        <x:v>24</x:v>
      </x:c>
      <x:c r="F21" s="19">
        <x:v>33</x:v>
      </x:c>
      <x:c r="G21" s="19">
        <x:v>20</x:v>
      </x:c>
      <x:c r="H21" s="19">
        <x:v>41</x:v>
      </x:c>
      <x:c r="I21" s="19">
        <x:v>33</x:v>
      </x:c>
      <x:c r="J21" s="19">
        <x:v>37</x:v>
      </x:c>
      <x:c r="K21" s="19">
        <x:v>35</x:v>
      </x:c>
      <x:c r="L21" s="19">
        <x:v>43</x:v>
      </x:c>
      <x:c r="M21" s="19">
        <x:v>51</x:v>
      </x:c>
      <x:c r="N21" s="19">
        <x:v>62</x:v>
      </x:c>
      <x:c r="O21" s="19">
        <x:v>40</x:v>
      </x:c>
      <x:c r="P21" s="20">
        <x:v>36</x:v>
      </x:c>
    </x:row>
    <x:row r="22" spans="2:16" ht="17.399999999999999" customHeight="1">
      <x:c r="B22" s="54"/>
      <x:c r="C22" s="18" t="s">
        <x:v>6</x:v>
      </x:c>
      <x:c r="D22" s="18" t="s">
        <x:v>25</x:v>
      </x:c>
      <x:c r="E22" s="19">
        <x:v>3756</x:v>
      </x:c>
      <x:c r="F22" s="19">
        <x:v>3743</x:v>
      </x:c>
      <x:c r="G22" s="19">
        <x:v>4347</x:v>
      </x:c>
      <x:c r="H22" s="19">
        <x:v>4634</x:v>
      </x:c>
      <x:c r="I22" s="19">
        <x:v>5112</x:v>
      </x:c>
      <x:c r="J22" s="19">
        <x:v>5245</x:v>
      </x:c>
      <x:c r="K22" s="19">
        <x:v>5477</x:v>
      </x:c>
      <x:c r="L22" s="19">
        <x:v>5521</x:v>
      </x:c>
      <x:c r="M22" s="19">
        <x:v>5329</x:v>
      </x:c>
      <x:c r="N22" s="19">
        <x:v>5835</x:v>
      </x:c>
      <x:c r="O22" s="19">
        <x:v>5353</x:v>
      </x:c>
      <x:c r="P22" s="20">
        <x:v>5251</x:v>
      </x:c>
    </x:row>
    <x:row r="23" spans="2:16" ht="17.399999999999999" customHeight="1">
      <x:c r="B23" s="55" t="s">
        <x:v>2</x:v>
      </x:c>
      <x:c r="C23" s="56"/>
      <x:c r="D23" s="57"/>
      <x:c r="E23" s="25">
        <x:f>SUM(E20:E22)</x:f>
        <x:v>6190</x:v>
      </x:c>
      <x:c r="F23" s="25">
        <x:f>SUM(F20:F22)</x:f>
        <x:v>6188</x:v>
      </x:c>
      <x:c r="G23" s="25">
        <x:f>SUM(G20:G22)</x:f>
        <x:v>7171</x:v>
      </x:c>
      <x:c r="H23" s="25">
        <x:f>SUM(H20:H22)</x:f>
        <x:v>7704</x:v>
      </x:c>
      <x:c r="I23" s="25">
        <x:f>SUM(I20:I22)</x:f>
        <x:v>8562</x:v>
      </x:c>
      <x:c r="J23" s="25">
        <x:f>SUM(J20:J22)</x:f>
        <x:v>8730</x:v>
      </x:c>
      <x:c r="K23" s="25">
        <x:f>SUM(K20:K22)</x:f>
        <x:v>9121</x:v>
      </x:c>
      <x:c r="L23" s="25">
        <x:f>SUM(L20:L22)</x:f>
        <x:v>9038</x:v>
      </x:c>
      <x:c r="M23" s="25">
        <x:f>SUM(M20:M22)</x:f>
        <x:v>8902</x:v>
      </x:c>
      <x:c r="N23" s="25">
        <x:f>SUM(N20:N22)</x:f>
        <x:v>9635</x:v>
      </x:c>
      <x:c r="O23" s="25">
        <x:f>SUM(O20:O22)</x:f>
        <x:v>8941</x:v>
      </x:c>
      <x:c r="P23" s="26">
        <x:f>SUM(P20:P22)</x:f>
        <x:v>8458</x:v>
      </x:c>
    </x:row>
    <x:row r="24" spans="2:16" ht="17.399999999999999" customHeight="1">
      <x:c r="B24" s="64" t="s">
        <x:v>8</x:v>
      </x:c>
      <x:c r="C24" s="65"/>
      <x:c r="D24" s="66"/>
      <x:c r="E24" s="27">
        <x:f>SUM(E23,E19,E12,E8)</x:f>
        <x:v>33653</x:v>
      </x:c>
      <x:c r="F24" s="27">
        <x:f>SUM(F23,F19,F12,F8)</x:f>
        <x:v>33679</x:v>
      </x:c>
      <x:c r="G24" s="27">
        <x:f>SUM(G23,G19,G12,G8)</x:f>
        <x:v>35635</x:v>
      </x:c>
      <x:c r="H24" s="27">
        <x:f>SUM(H23,H19,H12,H8)</x:f>
        <x:v>37963</x:v>
      </x:c>
      <x:c r="I24" s="27">
        <x:f>SUM(I23,I19,I12,I8)</x:f>
        <x:v>38873</x:v>
      </x:c>
      <x:c r="J24" s="27">
        <x:f>SUM(J23,J19,J12,J8)</x:f>
        <x:v>36547</x:v>
      </x:c>
      <x:c r="K24" s="27">
        <x:f>SUM(K23,K19,K12,K8)</x:f>
        <x:v>38535</x:v>
      </x:c>
      <x:c r="L24" s="27">
        <x:f>SUM(L23,L19,L12,L8)</x:f>
        <x:v>37697</x:v>
      </x:c>
      <x:c r="M24" s="27">
        <x:f>SUM(M23,M19,M12,M8)</x:f>
        <x:v>38307</x:v>
      </x:c>
      <x:c r="N24" s="27">
        <x:f>SUM(N23,N19,N12,N8)</x:f>
        <x:v>38530</x:v>
      </x:c>
      <x:c r="O24" s="27">
        <x:f>SUM(O23,O19,O12,O8)</x:f>
        <x:v>38537</x:v>
      </x:c>
      <x:c r="P24" s="28">
        <x:f>SUM(P23,P19,P12,P8)</x:f>
        <x:v>35506</x:v>
      </x:c>
    </x:row>
  </x:sheetData>
  <x:mergeCells count="10">
    <x:mergeCell ref="B2:P2"/>
    <x:mergeCell ref="B5:B7"/>
    <x:mergeCell ref="B9:B11"/>
    <x:mergeCell ref="B20:B22"/>
    <x:mergeCell ref="B13:B18"/>
    <x:mergeCell ref="B8:D8"/>
    <x:mergeCell ref="B19:D19"/>
    <x:mergeCell ref="B12:D12"/>
    <x:mergeCell ref="B23:D23"/>
    <x:mergeCell ref="B24:D24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4294967293" verticalDpi="4294967293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필터_기본</vt:lpstr>
      <vt:lpstr>필터1_실전</vt:lpstr>
      <vt:lpstr>필터2_실전</vt:lpstr>
    </vt:vector>
  </ep:TitlesOfParts>
  <ep:TotalTime>1719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46</cp:revision>
  <dcterms:created xsi:type="dcterms:W3CDTF">2020-02-22T18:59:23.747</dcterms:created>
  <dcterms:modified xsi:type="dcterms:W3CDTF">2020-04-21T06:05:48.645</dcterms:modified>
  <cp:version>1100.0100.01</cp:version>
</cp:coreProperties>
</file>